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20730" windowHeight="1176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B317" i="1" l="1"/>
  <c r="J226" i="1" l="1"/>
  <c r="I226" i="1"/>
  <c r="H226" i="1"/>
  <c r="G226" i="1"/>
  <c r="B217" i="1"/>
  <c r="J216" i="1"/>
  <c r="I216" i="1"/>
  <c r="H216" i="1"/>
  <c r="H227" i="1" s="1"/>
  <c r="G216" i="1"/>
  <c r="F216" i="1"/>
  <c r="F227" i="1" s="1"/>
  <c r="J114" i="1"/>
  <c r="H114" i="1"/>
  <c r="G114" i="1"/>
  <c r="F114" i="1"/>
  <c r="G227" i="1" l="1"/>
  <c r="J227" i="1"/>
  <c r="I227" i="1"/>
  <c r="I114" i="1"/>
  <c r="J104" i="1"/>
  <c r="I104" i="1"/>
  <c r="H104" i="1"/>
  <c r="G104" i="1"/>
  <c r="F104" i="1"/>
  <c r="J333" i="1"/>
  <c r="I333" i="1"/>
  <c r="H333" i="1"/>
  <c r="G333" i="1"/>
  <c r="F333" i="1"/>
  <c r="J323" i="1"/>
  <c r="H323" i="1"/>
  <c r="H334" i="1" s="1"/>
  <c r="F323" i="1"/>
  <c r="I323" i="1"/>
  <c r="G323" i="1"/>
  <c r="F334" i="1" l="1"/>
  <c r="J334" i="1"/>
  <c r="G334" i="1"/>
  <c r="I334" i="1"/>
  <c r="B308" i="1"/>
  <c r="J307" i="1"/>
  <c r="I307" i="1"/>
  <c r="H307" i="1"/>
  <c r="G307" i="1"/>
  <c r="F307" i="1"/>
  <c r="B299" i="1"/>
  <c r="J298" i="1"/>
  <c r="I298" i="1"/>
  <c r="H298" i="1"/>
  <c r="G298" i="1"/>
  <c r="F298" i="1"/>
  <c r="B290" i="1"/>
  <c r="J289" i="1"/>
  <c r="I289" i="1"/>
  <c r="H289" i="1"/>
  <c r="G289" i="1"/>
  <c r="F289" i="1"/>
  <c r="B281" i="1"/>
  <c r="A281" i="1"/>
  <c r="J280" i="1"/>
  <c r="I280" i="1"/>
  <c r="H280" i="1"/>
  <c r="G280" i="1"/>
  <c r="F280" i="1"/>
  <c r="B272" i="1"/>
  <c r="A272" i="1"/>
  <c r="J271" i="1"/>
  <c r="I271" i="1"/>
  <c r="H271" i="1"/>
  <c r="G271" i="1"/>
  <c r="F271" i="1"/>
  <c r="B264" i="1"/>
  <c r="J263" i="1"/>
  <c r="I263" i="1"/>
  <c r="H263" i="1"/>
  <c r="G263" i="1"/>
  <c r="F263" i="1"/>
  <c r="B254" i="1"/>
  <c r="J253" i="1"/>
  <c r="I253" i="1"/>
  <c r="H253" i="1"/>
  <c r="G253" i="1"/>
  <c r="F253" i="1"/>
  <c r="B245" i="1"/>
  <c r="J244" i="1"/>
  <c r="I244" i="1"/>
  <c r="H244" i="1"/>
  <c r="G244" i="1"/>
  <c r="F244" i="1"/>
  <c r="B236" i="1"/>
  <c r="J235" i="1"/>
  <c r="I235" i="1"/>
  <c r="H235" i="1"/>
  <c r="G235" i="1"/>
  <c r="F235" i="1"/>
  <c r="I316" i="1" l="1"/>
  <c r="I317" i="1" s="1"/>
  <c r="F316" i="1"/>
  <c r="F317" i="1"/>
  <c r="J316" i="1"/>
  <c r="J317" i="1" s="1"/>
  <c r="G316" i="1"/>
  <c r="G317" i="1"/>
  <c r="H316" i="1"/>
  <c r="H317" i="1" s="1"/>
  <c r="F281" i="1"/>
  <c r="J281" i="1"/>
  <c r="G281" i="1"/>
  <c r="F299" i="1"/>
  <c r="J299" i="1"/>
  <c r="I299" i="1"/>
  <c r="H299" i="1"/>
  <c r="G299" i="1"/>
  <c r="I281" i="1"/>
  <c r="H281" i="1"/>
  <c r="F264" i="1"/>
  <c r="J264" i="1"/>
  <c r="I264" i="1"/>
  <c r="G264" i="1"/>
  <c r="H264" i="1"/>
  <c r="J245" i="1"/>
  <c r="I245" i="1"/>
  <c r="H245" i="1"/>
  <c r="G245" i="1"/>
  <c r="F245" i="1"/>
  <c r="B208" i="1"/>
  <c r="A208" i="1"/>
  <c r="J207" i="1"/>
  <c r="I207" i="1"/>
  <c r="H207" i="1"/>
  <c r="G207" i="1"/>
  <c r="F207" i="1"/>
  <c r="B198" i="1"/>
  <c r="A198" i="1"/>
  <c r="J197" i="1"/>
  <c r="I197" i="1"/>
  <c r="H197" i="1"/>
  <c r="G197" i="1"/>
  <c r="F197" i="1"/>
  <c r="B189" i="1"/>
  <c r="A189" i="1"/>
  <c r="J188" i="1"/>
  <c r="I188" i="1"/>
  <c r="H188" i="1"/>
  <c r="G188" i="1"/>
  <c r="F188" i="1"/>
  <c r="B179" i="1"/>
  <c r="A179" i="1"/>
  <c r="J178" i="1"/>
  <c r="I178" i="1"/>
  <c r="H178" i="1"/>
  <c r="G178" i="1"/>
  <c r="F178" i="1"/>
  <c r="B170" i="1"/>
  <c r="A170" i="1"/>
  <c r="L170" i="1"/>
  <c r="J169" i="1"/>
  <c r="I169" i="1"/>
  <c r="H169" i="1"/>
  <c r="G169" i="1"/>
  <c r="F169" i="1"/>
  <c r="B160" i="1"/>
  <c r="A160" i="1"/>
  <c r="J159" i="1"/>
  <c r="I159" i="1"/>
  <c r="H159" i="1"/>
  <c r="G159" i="1"/>
  <c r="F159" i="1"/>
  <c r="B151" i="1"/>
  <c r="A151" i="1"/>
  <c r="L151" i="1"/>
  <c r="J150" i="1"/>
  <c r="I150" i="1"/>
  <c r="H150" i="1"/>
  <c r="G150" i="1"/>
  <c r="F150" i="1"/>
  <c r="B142" i="1"/>
  <c r="A142" i="1"/>
  <c r="J141" i="1"/>
  <c r="I141" i="1"/>
  <c r="H141" i="1"/>
  <c r="G141" i="1"/>
  <c r="F141" i="1"/>
  <c r="B134" i="1"/>
  <c r="A134" i="1"/>
  <c r="L134" i="1"/>
  <c r="J133" i="1"/>
  <c r="I133" i="1"/>
  <c r="H133" i="1"/>
  <c r="G133" i="1"/>
  <c r="F133" i="1"/>
  <c r="B124" i="1"/>
  <c r="A124" i="1"/>
  <c r="J123" i="1"/>
  <c r="I123" i="1"/>
  <c r="H123" i="1"/>
  <c r="G123" i="1"/>
  <c r="F123" i="1"/>
  <c r="B98" i="1"/>
  <c r="A98" i="1"/>
  <c r="J97" i="1"/>
  <c r="I97" i="1"/>
  <c r="H97" i="1"/>
  <c r="G97" i="1"/>
  <c r="F97" i="1"/>
  <c r="B88" i="1"/>
  <c r="A88" i="1"/>
  <c r="J87" i="1"/>
  <c r="I87" i="1"/>
  <c r="H87" i="1"/>
  <c r="G87" i="1"/>
  <c r="F87" i="1"/>
  <c r="B79" i="1"/>
  <c r="A79" i="1"/>
  <c r="J78" i="1"/>
  <c r="I78" i="1"/>
  <c r="H78" i="1"/>
  <c r="G78" i="1"/>
  <c r="F78" i="1"/>
  <c r="B69" i="1"/>
  <c r="A69" i="1"/>
  <c r="J68" i="1"/>
  <c r="I68" i="1"/>
  <c r="H68" i="1"/>
  <c r="G68" i="1"/>
  <c r="F68" i="1"/>
  <c r="B61" i="1"/>
  <c r="A61" i="1"/>
  <c r="J60" i="1"/>
  <c r="I60" i="1"/>
  <c r="H60" i="1"/>
  <c r="G60" i="1"/>
  <c r="F60" i="1"/>
  <c r="B51" i="1"/>
  <c r="A51" i="1"/>
  <c r="J50" i="1"/>
  <c r="I50" i="1"/>
  <c r="H50" i="1"/>
  <c r="G50" i="1"/>
  <c r="F50" i="1"/>
  <c r="B42" i="1"/>
  <c r="A42" i="1"/>
  <c r="J41" i="1"/>
  <c r="I41" i="1"/>
  <c r="H41" i="1"/>
  <c r="G41" i="1"/>
  <c r="F41" i="1"/>
  <c r="B32" i="1"/>
  <c r="A32" i="1"/>
  <c r="J31" i="1"/>
  <c r="I31" i="1"/>
  <c r="H31" i="1"/>
  <c r="G31" i="1"/>
  <c r="F31" i="1"/>
  <c r="B23" i="1"/>
  <c r="A23" i="1"/>
  <c r="J22" i="1"/>
  <c r="I22" i="1"/>
  <c r="H22" i="1"/>
  <c r="G22" i="1"/>
  <c r="F22" i="1"/>
  <c r="B13" i="1"/>
  <c r="A13" i="1"/>
  <c r="J12" i="1"/>
  <c r="I12" i="1"/>
  <c r="H12" i="1"/>
  <c r="G12" i="1"/>
  <c r="F12" i="1"/>
  <c r="G98" i="1" l="1"/>
  <c r="H208" i="1"/>
  <c r="H134" i="1"/>
  <c r="I208" i="1"/>
  <c r="I134" i="1"/>
  <c r="F134" i="1"/>
  <c r="J151" i="1"/>
  <c r="G170" i="1"/>
  <c r="H189" i="1"/>
  <c r="J189" i="1"/>
  <c r="H170" i="1"/>
  <c r="I151" i="1"/>
  <c r="J208" i="1"/>
  <c r="F208" i="1"/>
  <c r="G208" i="1"/>
  <c r="F189" i="1"/>
  <c r="I189" i="1"/>
  <c r="G189" i="1"/>
  <c r="J170" i="1"/>
  <c r="F170" i="1"/>
  <c r="I170" i="1"/>
  <c r="F151" i="1"/>
  <c r="H151" i="1"/>
  <c r="G151" i="1"/>
  <c r="G134" i="1"/>
  <c r="J134" i="1"/>
  <c r="J98" i="1"/>
  <c r="H98" i="1"/>
  <c r="F98" i="1"/>
  <c r="I98" i="1"/>
  <c r="F79" i="1"/>
  <c r="J79" i="1"/>
  <c r="I79" i="1"/>
  <c r="H79" i="1"/>
  <c r="G79" i="1"/>
  <c r="J61" i="1"/>
  <c r="I61" i="1"/>
  <c r="G61" i="1"/>
  <c r="H61" i="1"/>
  <c r="F61" i="1"/>
  <c r="J42" i="1"/>
  <c r="H42" i="1"/>
  <c r="G42" i="1"/>
  <c r="F42" i="1"/>
  <c r="I42" i="1"/>
  <c r="J23" i="1"/>
  <c r="I23" i="1"/>
  <c r="F23" i="1"/>
  <c r="H23" i="1"/>
  <c r="G23" i="1"/>
  <c r="I335" i="1" l="1"/>
  <c r="G335" i="1"/>
  <c r="H335" i="1"/>
  <c r="F335" i="1"/>
  <c r="J335" i="1"/>
</calcChain>
</file>

<file path=xl/sharedStrings.xml><?xml version="1.0" encoding="utf-8"?>
<sst xmlns="http://schemas.openxmlformats.org/spreadsheetml/2006/main" count="547" uniqueCount="200">
  <si>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</si>
  <si>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</si>
  <si>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</si>
  <si>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</si>
  <si>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</si>
  <si>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</si>
  <si>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</si>
  <si>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</si>
  <si>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</si>
  <si>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</si>
  <si>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</si>
  <si>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</si>
  <si>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</si>
  <si>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</si>
  <si>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</si>
  <si>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</si>
  <si>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</si>
  <si>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</si>
  <si>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</si>
  <si>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</si>
  <si>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</si>
  <si>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</si>
  <si>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</si>
  <si>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</si>
  <si>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</si>
  <si>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</si>
  <si>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</si>
  <si>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</si>
  <si>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</si>
  <si>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</si>
  <si>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</si>
  <si>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</si>
  <si>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</si>
  <si>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</si>
  <si>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</si>
  <si>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</si>
  <si>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</si>
  <si>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хол.блюдо</t>
  </si>
  <si>
    <t>№49"имени героев-даманцев"</t>
  </si>
  <si>
    <t>генеральный директор АО</t>
  </si>
  <si>
    <t>сыр порциями</t>
  </si>
  <si>
    <t>о,13</t>
  </si>
  <si>
    <t>Макаронные изделия отварные</t>
  </si>
  <si>
    <t>Сок фруктовый</t>
  </si>
  <si>
    <t>0.7</t>
  </si>
  <si>
    <t>Каша рассыпчатая гречневая</t>
  </si>
  <si>
    <t>Суп картофельный с крупой с мясными фрикадельками</t>
  </si>
  <si>
    <t>Поджарка из рыбы</t>
  </si>
  <si>
    <t>молоч. про.</t>
  </si>
  <si>
    <t>Кофейный напиток с молоком</t>
  </si>
  <si>
    <t>хлеб пшеничный йодированный</t>
  </si>
  <si>
    <t>Борщ с фасолью с картофелем,сметаной</t>
  </si>
  <si>
    <t>Печень тушеная в соусе</t>
  </si>
  <si>
    <t>Сок фруктовый(розлив)</t>
  </si>
  <si>
    <t>0.2</t>
  </si>
  <si>
    <t>Плов с мясом</t>
  </si>
  <si>
    <t>Чай с сахаром,лимоном</t>
  </si>
  <si>
    <t>Салат Здоровье</t>
  </si>
  <si>
    <t>Суп картофельный с бобовыми(горохом)</t>
  </si>
  <si>
    <t>Котлета мясная</t>
  </si>
  <si>
    <t>Рагу из овощей</t>
  </si>
  <si>
    <t>Компот из плодов ягод сушеных(курага)</t>
  </si>
  <si>
    <t>0.07</t>
  </si>
  <si>
    <t>Чехохбили</t>
  </si>
  <si>
    <t>Кисель из смородины свежемороженной</t>
  </si>
  <si>
    <t>Каша молочная с крупой пшенной,масло сливочное</t>
  </si>
  <si>
    <t>Яйцо вареное</t>
  </si>
  <si>
    <t>Суп картофельный с макаронными изделиями</t>
  </si>
  <si>
    <t>Гуляш мясной</t>
  </si>
  <si>
    <t>Компот из плодов и ягод сушеных/курага/</t>
  </si>
  <si>
    <t>хлеб ржаной</t>
  </si>
  <si>
    <t>чай с сахаром.лимоном</t>
  </si>
  <si>
    <t>41.14</t>
  </si>
  <si>
    <t>Суп из овощей</t>
  </si>
  <si>
    <t>Жаркое по-домашнему</t>
  </si>
  <si>
    <t>Птица тушеная с овощами в соусе сметанном с томатом</t>
  </si>
  <si>
    <t>Какао с молоком</t>
  </si>
  <si>
    <t>Макаронные изделия,масло сливочное</t>
  </si>
  <si>
    <t>Салат из стручковой фасоли</t>
  </si>
  <si>
    <t>Борщ с капустой и картофелем</t>
  </si>
  <si>
    <t>Напиток из плодов шиповника</t>
  </si>
  <si>
    <t>Запеканка творожная,молоко сгущеное</t>
  </si>
  <si>
    <t>Чай с сахаром</t>
  </si>
  <si>
    <t>Салат картофельный с огурцами</t>
  </si>
  <si>
    <t>Суп картофельный с крупой и рыбными консервами</t>
  </si>
  <si>
    <t>Бефстроганов из мяса</t>
  </si>
  <si>
    <t>Компот из свежемороженных ягод (смородины)</t>
  </si>
  <si>
    <t>Птица запеченная,соус сметанный</t>
  </si>
  <si>
    <t>Каша вязкая молочная из  пшенной крупы,масло сливочное</t>
  </si>
  <si>
    <t>216.93</t>
  </si>
  <si>
    <t>Свекольник ,сметана</t>
  </si>
  <si>
    <t>140.84</t>
  </si>
  <si>
    <t>Компот из смеси сухофруктов</t>
  </si>
  <si>
    <t>Макаронные изделия отварные,масло сливочное</t>
  </si>
  <si>
    <t>40.5</t>
  </si>
  <si>
    <t>0.53</t>
  </si>
  <si>
    <t>Винегрет овощной</t>
  </si>
  <si>
    <t xml:space="preserve">Суп из овощей </t>
  </si>
  <si>
    <t>Рыба тушеная в томате с овощами</t>
  </si>
  <si>
    <t>197.74</t>
  </si>
  <si>
    <t>сок фруктовый</t>
  </si>
  <si>
    <t>Запеканка творожная с морковью,молоко сгущенное</t>
  </si>
  <si>
    <t>Морская капуста,тушенная с овощами</t>
  </si>
  <si>
    <t>Рагу из птицы с картофелем</t>
  </si>
  <si>
    <t>Салат "Степной"</t>
  </si>
  <si>
    <t>Капуста тушеная с мясом</t>
  </si>
  <si>
    <t>Биточки мясные ,соус томатный</t>
  </si>
  <si>
    <t>каша рассыпчатая гречневая,масло сливочное</t>
  </si>
  <si>
    <t>Салат из свеклы с сыром</t>
  </si>
  <si>
    <t>Щи из свежей капусты,картофелем,сметаной</t>
  </si>
  <si>
    <t>Картофельное пюре</t>
  </si>
  <si>
    <t>202.1</t>
  </si>
  <si>
    <t>0.05</t>
  </si>
  <si>
    <t>Салат витаминный</t>
  </si>
  <si>
    <t>142/48</t>
  </si>
  <si>
    <t>Напиток брусничный</t>
  </si>
  <si>
    <t>завтрак</t>
  </si>
  <si>
    <t>Пельмени мясные отварные из п/ф промышленного производства,масло сливочное,240\10</t>
  </si>
  <si>
    <t>чай с сахаром,с молоком</t>
  </si>
  <si>
    <t>Итого</t>
  </si>
  <si>
    <t>Салат Витаминный</t>
  </si>
  <si>
    <t>каша рассыпчатая из крупы перловой,маслосливочное150\5</t>
  </si>
  <si>
    <t>Салат из моркови отварной с кукурузой</t>
  </si>
  <si>
    <t>Рис припущенный с овощами</t>
  </si>
  <si>
    <t>Суп картофельный с крупойгречка),с мясными фрикадельками</t>
  </si>
  <si>
    <t>обед</t>
  </si>
  <si>
    <t>Брусничный</t>
  </si>
  <si>
    <t>Суп крестьянский с крупой</t>
  </si>
  <si>
    <t>Рыба запеченная под молочным соусом</t>
  </si>
  <si>
    <t>202.2</t>
  </si>
  <si>
    <t>0.02</t>
  </si>
  <si>
    <t xml:space="preserve">хлеб </t>
  </si>
  <si>
    <t xml:space="preserve">  яйцо вареное</t>
  </si>
  <si>
    <t xml:space="preserve"> хлеб пшеничный иодированный</t>
  </si>
  <si>
    <t xml:space="preserve"> хлеб ржаной</t>
  </si>
  <si>
    <t xml:space="preserve">  Каша вязкая молочная с крупой рисовой, масло сливочное</t>
  </si>
  <si>
    <t xml:space="preserve"> сыр порциями</t>
  </si>
  <si>
    <t xml:space="preserve"> какао с молоком</t>
  </si>
  <si>
    <t xml:space="preserve"> Суп картофильный с крупой и рыбными консервами</t>
  </si>
  <si>
    <t xml:space="preserve"> Птица тушеная в соусе</t>
  </si>
  <si>
    <t xml:space="preserve"> Макаронные изделия отварные</t>
  </si>
  <si>
    <t xml:space="preserve"> Сок фруктовый</t>
  </si>
  <si>
    <t xml:space="preserve"> Тефтели мясные в соусе</t>
  </si>
  <si>
    <t xml:space="preserve"> чай с сахаром</t>
  </si>
  <si>
    <t xml:space="preserve"> хлеб пшеничный йодированный</t>
  </si>
  <si>
    <t xml:space="preserve"> Салат из белокочанной капусты с зеленым горошком</t>
  </si>
  <si>
    <t xml:space="preserve"> Суп картофельный с крупой с мясными фрикадельками</t>
  </si>
  <si>
    <t xml:space="preserve"> Поджарка из рыбы</t>
  </si>
  <si>
    <t xml:space="preserve"> Пюре картофельное,масло сливочное</t>
  </si>
  <si>
    <t xml:space="preserve"> напиток из плодов шиповника</t>
  </si>
  <si>
    <t xml:space="preserve"> Макаронные изделия отварные с сыром.масло сливочное</t>
  </si>
  <si>
    <t xml:space="preserve"> Кисло-молочная продукция</t>
  </si>
  <si>
    <t xml:space="preserve"> Кофейный напиток с молоком</t>
  </si>
  <si>
    <t xml:space="preserve">хлеб  </t>
  </si>
  <si>
    <t xml:space="preserve"> Щи из свежей капусты,картофелем,сметаной</t>
  </si>
  <si>
    <t xml:space="preserve"> Рыба в яйце</t>
  </si>
  <si>
    <t xml:space="preserve"> овощи припущенные</t>
  </si>
  <si>
    <t>Рис припущенный,масло сливочное</t>
  </si>
  <si>
    <t xml:space="preserve"> Запеканка творожная с морковью,  молоко сгущеное </t>
  </si>
  <si>
    <t xml:space="preserve">чай с сахаром,с лимоном </t>
  </si>
  <si>
    <t>Салат из отварной свеклы с соленым огурцом</t>
  </si>
  <si>
    <t>Кнели из птицы с рисом,соус сметанный</t>
  </si>
  <si>
    <t>Пельмени мясные отварные из п/ф промышленного производства,масло сливочное</t>
  </si>
  <si>
    <t>Петрова И.А.</t>
  </si>
  <si>
    <t>11/200</t>
  </si>
  <si>
    <t>190/200</t>
  </si>
  <si>
    <t>Плов с мясом,огурец соленый(01.11-01-04);огурец свежий(01.09-01.11;01.04-31.05)</t>
  </si>
  <si>
    <t>15/143/28</t>
  </si>
  <si>
    <t>59/204</t>
  </si>
  <si>
    <t>8/210</t>
  </si>
  <si>
    <t>136\1</t>
  </si>
  <si>
    <t>92/143/28</t>
  </si>
  <si>
    <t>292/200</t>
  </si>
  <si>
    <t>3/201</t>
  </si>
  <si>
    <t>Рис припущеный</t>
  </si>
  <si>
    <t>8\210</t>
  </si>
  <si>
    <t>Салат из свежих огурцов(01.04-01.11) Салат из соленых огурцов (01.11-01.04)</t>
  </si>
  <si>
    <t>117/144</t>
  </si>
  <si>
    <t>молочн.прод</t>
  </si>
  <si>
    <t>22/201</t>
  </si>
  <si>
    <t>бобовые отварные \горох\</t>
  </si>
  <si>
    <t>114.8</t>
  </si>
  <si>
    <t xml:space="preserve"> Каша рассыпчатая гречневая,масло сливочная</t>
  </si>
  <si>
    <t xml:space="preserve">Салат из отварной свеклы с соленым огурцом </t>
  </si>
  <si>
    <t xml:space="preserve"> Салат "Степной"</t>
  </si>
  <si>
    <t>Салат из квашенной капусты с зеленым горошком</t>
  </si>
  <si>
    <t xml:space="preserve"> Салат изсвежих огурцов\01.04-01.11\,соленым огурцом\01.011-01.04 с зеленым горошком</t>
  </si>
  <si>
    <t>117\1,144\1</t>
  </si>
  <si>
    <t>96/201</t>
  </si>
  <si>
    <t>Плов из птицы, огурец свежий( с01.04 -01.11) огурец  соленый(01.11- 01.04)</t>
  </si>
  <si>
    <t>Печень по -строгановски</t>
  </si>
  <si>
    <t>Кисло-молочная продукция в т/п</t>
  </si>
  <si>
    <t>Омлет натуральный с маслом сливочным,зеленый горошек консервированный</t>
  </si>
  <si>
    <t>Салат картофельный с кукурузой и морковью</t>
  </si>
  <si>
    <t>Рассольник ленинградский</t>
  </si>
  <si>
    <t>210/202</t>
  </si>
  <si>
    <t>301/201</t>
  </si>
  <si>
    <t>Суп картофельный с крупойи рыбными консервами</t>
  </si>
  <si>
    <t>48/55</t>
  </si>
  <si>
    <t>111/204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</si>
</sst>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2" xfId="0" applyFont="1" applyBorder="1" applyAlignment="1" applyProtection="1">
      <alignment horizontal="center" vertical="top" wrapText="1"/>
      <protection locked="0"/>
    </xf>
    <xf numFmtId="17" fontId="3" fillId="2" borderId="2" xfId="0" applyNumberFormat="1" applyFont="1" applyFill="1" applyBorder="1" applyAlignment="1" applyProtection="1">
      <alignment horizontal="center" vertical="top" wrapText="1"/>
      <protection locked="0"/>
    </xf>
    <xf numFmtId="16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3" fillId="5" borderId="5" xfId="0" applyFont="1" applyFill="1" applyBorder="1" applyAlignment="1">
      <alignment vertical="top" wrapText="1"/>
    </xf>
    <xf numFmtId="0" fontId="3" fillId="5" borderId="2" xfId="0" applyFont="1" applyFill="1" applyBorder="1" applyAlignment="1" applyProtection="1">
      <alignment vertical="top" wrapText="1"/>
      <protection locked="0"/>
    </xf>
    <xf numFmtId="0" fontId="6" fillId="5" borderId="2" xfId="0" applyFont="1" applyFill="1" applyBorder="1" applyAlignment="1" applyProtection="1">
      <alignment horizontal="right"/>
      <protection locked="0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6" fillId="0" borderId="3" xfId="0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0" borderId="25" xfId="0" applyFont="1" applyBorder="1" applyAlignment="1">
      <alignment horizontal="center" vertical="top" wrapText="1"/>
    </xf>
    <xf numFmtId="0" fontId="6" fillId="0" borderId="5" xfId="0" applyFont="1" applyBorder="1" applyAlignment="1" applyProtection="1">
      <alignment horizontal="right"/>
      <protection locked="0"/>
    </xf>
    <xf numFmtId="0" fontId="3" fillId="0" borderId="3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5" borderId="14" xfId="0" applyFont="1" applyFill="1" applyBorder="1" applyAlignment="1">
      <alignment vertical="top" wrapText="1"/>
    </xf>
    <xf numFmtId="0" fontId="3" fillId="0" borderId="34" xfId="0" applyFont="1" applyBorder="1" applyAlignment="1">
      <alignment horizontal="center"/>
    </xf>
    <xf numFmtId="0" fontId="3" fillId="2" borderId="35" xfId="0" applyFont="1" applyFill="1" applyBorder="1" applyAlignment="1" applyProtection="1">
      <alignment horizontal="center" vertical="top" wrapText="1"/>
      <protection locked="0"/>
    </xf>
    <xf numFmtId="0" fontId="3" fillId="3" borderId="27" xfId="0" applyFont="1" applyFill="1" applyBorder="1" applyAlignment="1">
      <alignment vertical="top" wrapText="1"/>
    </xf>
    <xf numFmtId="0" fontId="3" fillId="3" borderId="27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4" borderId="3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>
      <alignment horizontal="center" vertical="top" wrapText="1"/>
    </xf>
    <xf numFmtId="0" fontId="3" fillId="4" borderId="34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top" wrapText="1"/>
    </xf>
    <xf numFmtId="0" fontId="3" fillId="5" borderId="38" xfId="0" applyFont="1" applyFill="1" applyBorder="1" applyAlignment="1">
      <alignment horizontal="center" vertical="top" wrapText="1"/>
    </xf>
    <xf numFmtId="0" fontId="3" fillId="5" borderId="35" xfId="0" applyFont="1" applyFill="1" applyBorder="1" applyAlignment="1">
      <alignment horizontal="center" vertical="top" wrapText="1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6" borderId="2" xfId="0" applyFont="1" applyFill="1" applyBorder="1" applyAlignment="1">
      <alignment horizontal="center" vertical="top" wrapText="1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0" fontId="3" fillId="2" borderId="39" xfId="0" applyFont="1" applyFill="1" applyBorder="1" applyAlignment="1" applyProtection="1">
      <alignment horizontal="center" vertical="top" wrapText="1"/>
      <protection locked="0"/>
    </xf>
    <xf numFmtId="0" fontId="3" fillId="7" borderId="2" xfId="0" applyFont="1" applyFill="1" applyBorder="1" applyAlignment="1">
      <alignment horizontal="center" vertical="top" wrapText="1"/>
    </xf>
    <xf numFmtId="0" fontId="3" fillId="4" borderId="39" xfId="0" applyFont="1" applyFill="1" applyBorder="1" applyAlignment="1" applyProtection="1">
      <alignment horizontal="center" vertical="top" wrapText="1"/>
      <protection locked="0"/>
    </xf>
    <xf numFmtId="0" fontId="3" fillId="8" borderId="5" xfId="0" applyFont="1" applyFill="1" applyBorder="1" applyAlignment="1">
      <alignment horizontal="center" vertical="top" wrapText="1"/>
    </xf>
    <xf numFmtId="0" fontId="3" fillId="5" borderId="15" xfId="0" applyFont="1" applyFill="1" applyBorder="1" applyAlignment="1">
      <alignment horizontal="center" vertical="top" wrapText="1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>
      <alignment horizontal="center" vertical="top" wrapText="1"/>
    </xf>
    <xf numFmtId="0" fontId="3" fillId="8" borderId="28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5" borderId="39" xfId="0" applyFont="1" applyFill="1" applyBorder="1" applyAlignment="1">
      <alignment horizontal="center" vertical="top" wrapText="1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0" borderId="39" xfId="0" applyFont="1" applyBorder="1" applyAlignment="1">
      <alignment horizontal="center" vertical="top" wrapText="1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3" fillId="4" borderId="35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Protection="1">
      <protection locked="0"/>
    </xf>
    <xf numFmtId="0" fontId="3" fillId="5" borderId="15" xfId="0" applyFont="1" applyFill="1" applyBorder="1" applyAlignment="1">
      <alignment horizontal="center"/>
    </xf>
    <xf numFmtId="0" fontId="3" fillId="7" borderId="28" xfId="0" applyFont="1" applyFill="1" applyBorder="1" applyAlignment="1">
      <alignment horizontal="center" vertical="top" wrapText="1"/>
    </xf>
    <xf numFmtId="0" fontId="3" fillId="9" borderId="28" xfId="0" applyFont="1" applyFill="1" applyBorder="1" applyAlignment="1">
      <alignment horizontal="center" vertical="top" wrapText="1"/>
    </xf>
    <xf numFmtId="0" fontId="3" fillId="10" borderId="25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9" borderId="40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vertical="top" wrapText="1"/>
    </xf>
    <xf numFmtId="0" fontId="3" fillId="4" borderId="28" xfId="0" applyFont="1" applyFill="1" applyBorder="1" applyAlignment="1">
      <alignment horizontal="center" vertical="top" wrapText="1"/>
    </xf>
    <xf numFmtId="0" fontId="0" fillId="2" borderId="5" xfId="0" applyFill="1" applyBorder="1" applyProtection="1">
      <protection locked="0"/>
    </xf>
    <xf numFmtId="0" fontId="3" fillId="5" borderId="3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16" fontId="3" fillId="0" borderId="0" xfId="0" applyNumberFormat="1" applyFont="1"/>
    <xf numFmtId="0" fontId="3" fillId="2" borderId="41" xfId="0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6"/>
  <sheetViews>
    <sheetView tabSelected="1" workbookViewId="0">
      <pane xSplit="4" ySplit="5" topLeftCell="E311" activePane="bottomRight" state="frozen"/>
      <selection pane="topRight" activeCell="E1" sqref="E1"/>
      <selection pane="bottomLeft" activeCell="A6" sqref="A6"/>
      <selection pane="bottomRight" activeCell="O324" sqref="O32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2.285156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46" t="s">
        <v>38</v>
      </c>
      <c r="D1" s="147"/>
      <c r="E1" s="147"/>
      <c r="F1" s="12" t="s">
        <v>16</v>
      </c>
      <c r="G1" s="2" t="s">
        <v>17</v>
      </c>
      <c r="H1" s="148" t="s">
        <v>39</v>
      </c>
      <c r="I1" s="148"/>
      <c r="J1" s="148"/>
      <c r="K1" s="148"/>
    </row>
    <row r="2" spans="1:12" ht="18" x14ac:dyDescent="0.2">
      <c r="A2" s="35" t="s">
        <v>6</v>
      </c>
      <c r="C2" s="2"/>
      <c r="G2" s="2" t="s">
        <v>18</v>
      </c>
      <c r="H2" s="148" t="s">
        <v>163</v>
      </c>
      <c r="I2" s="148"/>
      <c r="J2" s="148"/>
      <c r="K2" s="14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34</v>
      </c>
      <c r="I4" s="47" t="s">
        <v>35</v>
      </c>
      <c r="J4" s="47" t="s">
        <v>36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132" t="s">
        <v>135</v>
      </c>
      <c r="F6" s="40">
        <v>255</v>
      </c>
      <c r="G6" s="40">
        <v>6.34</v>
      </c>
      <c r="H6" s="40">
        <v>6.78</v>
      </c>
      <c r="I6" s="40">
        <v>39.29</v>
      </c>
      <c r="J6" s="40">
        <v>216.93</v>
      </c>
      <c r="K6" s="41">
        <v>1</v>
      </c>
      <c r="L6" s="40"/>
    </row>
    <row r="7" spans="1:12" ht="15" x14ac:dyDescent="0.25">
      <c r="A7" s="23"/>
      <c r="B7" s="15"/>
      <c r="C7" s="11"/>
      <c r="D7" s="102" t="s">
        <v>37</v>
      </c>
      <c r="E7" s="131" t="s">
        <v>132</v>
      </c>
      <c r="F7" s="43">
        <v>50</v>
      </c>
      <c r="G7" s="43">
        <v>5.08</v>
      </c>
      <c r="H7" s="43">
        <v>4.5999999999999996</v>
      </c>
      <c r="I7" s="43">
        <v>0.28000000000000003</v>
      </c>
      <c r="J7" s="43">
        <v>116.9</v>
      </c>
      <c r="K7" s="44">
        <v>5</v>
      </c>
      <c r="L7" s="43"/>
    </row>
    <row r="8" spans="1:12" ht="15" x14ac:dyDescent="0.25">
      <c r="A8" s="23"/>
      <c r="B8" s="15"/>
      <c r="C8" s="11"/>
      <c r="D8" s="102" t="s">
        <v>26</v>
      </c>
      <c r="E8" s="42" t="s">
        <v>136</v>
      </c>
      <c r="F8" s="43">
        <v>10</v>
      </c>
      <c r="G8" s="43">
        <v>0.1</v>
      </c>
      <c r="H8" s="43">
        <v>7.2</v>
      </c>
      <c r="I8" s="43" t="s">
        <v>41</v>
      </c>
      <c r="J8" s="43">
        <v>65.72</v>
      </c>
      <c r="K8" s="44">
        <v>4</v>
      </c>
      <c r="L8" s="43"/>
    </row>
    <row r="9" spans="1:12" ht="15" x14ac:dyDescent="0.25">
      <c r="A9" s="23"/>
      <c r="B9" s="15"/>
      <c r="C9" s="11"/>
      <c r="D9" s="103" t="s">
        <v>22</v>
      </c>
      <c r="E9" s="131" t="s">
        <v>137</v>
      </c>
      <c r="F9" s="43">
        <v>200</v>
      </c>
      <c r="G9" s="43">
        <v>3.78</v>
      </c>
      <c r="H9" s="43">
        <v>0.67</v>
      </c>
      <c r="I9" s="43">
        <v>26</v>
      </c>
      <c r="J9" s="43">
        <v>125.11</v>
      </c>
      <c r="K9" s="44">
        <v>101</v>
      </c>
      <c r="L9" s="43"/>
    </row>
    <row r="10" spans="1:12" ht="15" x14ac:dyDescent="0.25">
      <c r="A10" s="23"/>
      <c r="B10" s="15"/>
      <c r="C10" s="11"/>
      <c r="D10" s="103" t="s">
        <v>23</v>
      </c>
      <c r="E10" s="131" t="s">
        <v>133</v>
      </c>
      <c r="F10" s="43">
        <v>50</v>
      </c>
      <c r="G10" s="43">
        <v>3.95</v>
      </c>
      <c r="H10" s="43">
        <v>0.5</v>
      </c>
      <c r="I10" s="43">
        <v>1.05</v>
      </c>
      <c r="J10" s="43">
        <v>62.84</v>
      </c>
      <c r="K10" s="44"/>
      <c r="L10" s="43"/>
    </row>
    <row r="11" spans="1:12" ht="15" x14ac:dyDescent="0.25">
      <c r="A11" s="23"/>
      <c r="B11" s="15"/>
      <c r="C11" s="11"/>
      <c r="D11" s="102"/>
      <c r="E11" s="131"/>
      <c r="F11" s="43"/>
      <c r="G11" s="43"/>
      <c r="H11" s="43"/>
      <c r="I11" s="43"/>
      <c r="J11" s="43"/>
      <c r="K11" s="44"/>
      <c r="L11" s="43"/>
    </row>
    <row r="12" spans="1:12" ht="15" x14ac:dyDescent="0.25">
      <c r="A12" s="24"/>
      <c r="B12" s="17"/>
      <c r="C12" s="8"/>
      <c r="D12" s="18" t="s">
        <v>31</v>
      </c>
      <c r="E12" s="9"/>
      <c r="F12" s="19">
        <f>SUM(F6:F11)</f>
        <v>565</v>
      </c>
      <c r="G12" s="19">
        <f>SUM(G6:G11)</f>
        <v>19.25</v>
      </c>
      <c r="H12" s="19">
        <f>SUM(H6:H11)</f>
        <v>19.75</v>
      </c>
      <c r="I12" s="19">
        <f>SUM(I6:I11)</f>
        <v>66.61999999999999</v>
      </c>
      <c r="J12" s="19">
        <f>SUM(J6:J11)</f>
        <v>587.50000000000011</v>
      </c>
      <c r="K12" s="25"/>
      <c r="L12" s="19"/>
    </row>
    <row r="13" spans="1:12" ht="25.5" x14ac:dyDescent="0.2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 t="s">
        <v>186</v>
      </c>
      <c r="F13" s="43">
        <v>60</v>
      </c>
      <c r="G13" s="43">
        <v>0.6</v>
      </c>
      <c r="H13" s="43">
        <v>0.06</v>
      </c>
      <c r="I13" s="43">
        <v>0.9</v>
      </c>
      <c r="J13" s="43">
        <v>6</v>
      </c>
      <c r="K13" s="44" t="s">
        <v>187</v>
      </c>
      <c r="L13" s="43"/>
    </row>
    <row r="14" spans="1:12" ht="15" x14ac:dyDescent="0.25">
      <c r="A14" s="23"/>
      <c r="B14" s="15"/>
      <c r="C14" s="11"/>
      <c r="D14" s="7" t="s">
        <v>27</v>
      </c>
      <c r="E14" s="42" t="s">
        <v>138</v>
      </c>
      <c r="F14" s="43">
        <v>230</v>
      </c>
      <c r="G14" s="43">
        <v>1.4</v>
      </c>
      <c r="H14" s="43">
        <v>4</v>
      </c>
      <c r="I14" s="43">
        <v>10.3</v>
      </c>
      <c r="J14" s="43">
        <v>94.4</v>
      </c>
      <c r="K14" s="44">
        <v>90</v>
      </c>
      <c r="L14" s="43"/>
    </row>
    <row r="15" spans="1:12" ht="15" x14ac:dyDescent="0.25">
      <c r="A15" s="23"/>
      <c r="B15" s="15"/>
      <c r="C15" s="11"/>
      <c r="D15" s="7" t="s">
        <v>28</v>
      </c>
      <c r="E15" s="42" t="s">
        <v>139</v>
      </c>
      <c r="F15" s="43">
        <v>100</v>
      </c>
      <c r="G15" s="43">
        <v>15.59</v>
      </c>
      <c r="H15" s="43">
        <v>17.309999999999999</v>
      </c>
      <c r="I15" s="43">
        <v>27.57</v>
      </c>
      <c r="J15" s="43">
        <v>265.83999999999997</v>
      </c>
      <c r="K15" s="44" t="s">
        <v>188</v>
      </c>
      <c r="L15" s="43"/>
    </row>
    <row r="16" spans="1:12" ht="15" x14ac:dyDescent="0.25">
      <c r="A16" s="23"/>
      <c r="B16" s="15"/>
      <c r="C16" s="11"/>
      <c r="D16" s="7" t="s">
        <v>29</v>
      </c>
      <c r="E16" s="42" t="s">
        <v>140</v>
      </c>
      <c r="F16" s="43">
        <v>150</v>
      </c>
      <c r="G16" s="43">
        <v>5.4</v>
      </c>
      <c r="H16" s="43">
        <v>5.7</v>
      </c>
      <c r="I16" s="43">
        <v>31.5</v>
      </c>
      <c r="J16" s="43">
        <v>225.7</v>
      </c>
      <c r="K16" s="44">
        <v>52</v>
      </c>
      <c r="L16" s="43"/>
    </row>
    <row r="17" spans="1:12" ht="15" x14ac:dyDescent="0.25">
      <c r="A17" s="23"/>
      <c r="B17" s="15"/>
      <c r="C17" s="11"/>
      <c r="D17" s="7" t="s">
        <v>30</v>
      </c>
      <c r="E17" s="42" t="s">
        <v>141</v>
      </c>
      <c r="F17" s="43">
        <v>200</v>
      </c>
      <c r="G17" s="43" t="s">
        <v>44</v>
      </c>
      <c r="H17" s="43">
        <v>0.05</v>
      </c>
      <c r="I17" s="43">
        <v>27.6</v>
      </c>
      <c r="J17" s="43">
        <v>114.8</v>
      </c>
      <c r="K17" s="44">
        <v>115</v>
      </c>
      <c r="L17" s="43"/>
    </row>
    <row r="18" spans="1:12" ht="15" x14ac:dyDescent="0.25">
      <c r="A18" s="23"/>
      <c r="B18" s="15"/>
      <c r="C18" s="11"/>
      <c r="D18" s="7" t="s">
        <v>131</v>
      </c>
      <c r="E18" s="42" t="s">
        <v>133</v>
      </c>
      <c r="F18" s="43">
        <v>20</v>
      </c>
      <c r="G18" s="43">
        <v>1.58</v>
      </c>
      <c r="H18" s="43">
        <v>0.2</v>
      </c>
      <c r="I18" s="43">
        <v>9.66</v>
      </c>
      <c r="J18" s="43">
        <v>46.76</v>
      </c>
      <c r="K18" s="44"/>
      <c r="L18" s="43"/>
    </row>
    <row r="19" spans="1:12" ht="15" x14ac:dyDescent="0.25">
      <c r="A19" s="23"/>
      <c r="B19" s="15"/>
      <c r="C19" s="11"/>
      <c r="D19" s="7" t="s">
        <v>131</v>
      </c>
      <c r="E19" s="42" t="s">
        <v>134</v>
      </c>
      <c r="F19" s="43">
        <v>30</v>
      </c>
      <c r="G19" s="43">
        <v>1.68</v>
      </c>
      <c r="H19" s="43">
        <v>0.33</v>
      </c>
      <c r="I19" s="43">
        <v>9.7200000000000006</v>
      </c>
      <c r="J19" s="43">
        <v>69</v>
      </c>
      <c r="K19" s="44"/>
      <c r="L19" s="43"/>
    </row>
    <row r="20" spans="1:12" ht="15" x14ac:dyDescent="0.2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4"/>
      <c r="B22" s="17"/>
      <c r="C22" s="8"/>
      <c r="D22" s="18" t="s">
        <v>31</v>
      </c>
      <c r="E22" s="9"/>
      <c r="F22" s="19">
        <f>SUM(F13:F21)</f>
        <v>790</v>
      </c>
      <c r="G22" s="19">
        <f t="shared" ref="G22:J22" si="0">SUM(G13:G21)</f>
        <v>26.25</v>
      </c>
      <c r="H22" s="19">
        <f t="shared" si="0"/>
        <v>27.649999999999995</v>
      </c>
      <c r="I22" s="19">
        <f t="shared" si="0"/>
        <v>117.25</v>
      </c>
      <c r="J22" s="19">
        <f t="shared" si="0"/>
        <v>822.5</v>
      </c>
      <c r="K22" s="25"/>
      <c r="L22" s="19"/>
    </row>
    <row r="23" spans="1:12" ht="15" x14ac:dyDescent="0.2">
      <c r="A23" s="29">
        <f>A6</f>
        <v>1</v>
      </c>
      <c r="B23" s="30">
        <f>B6</f>
        <v>1</v>
      </c>
      <c r="C23" s="137" t="s">
        <v>4</v>
      </c>
      <c r="D23" s="138"/>
      <c r="E23" s="31"/>
      <c r="F23" s="32">
        <f>F12+F22</f>
        <v>1355</v>
      </c>
      <c r="G23" s="32">
        <f t="shared" ref="G23:J23" si="1">G12+G22</f>
        <v>45.5</v>
      </c>
      <c r="H23" s="32">
        <f t="shared" si="1"/>
        <v>47.399999999999991</v>
      </c>
      <c r="I23" s="32">
        <f t="shared" si="1"/>
        <v>183.87</v>
      </c>
      <c r="J23" s="32">
        <f t="shared" si="1"/>
        <v>1410</v>
      </c>
      <c r="K23" s="32"/>
      <c r="L23" s="32"/>
    </row>
    <row r="24" spans="1:12" ht="15" x14ac:dyDescent="0.25">
      <c r="A24" s="14">
        <v>1</v>
      </c>
      <c r="B24" s="15">
        <v>2</v>
      </c>
      <c r="C24" s="22" t="s">
        <v>20</v>
      </c>
      <c r="D24" s="5" t="s">
        <v>21</v>
      </c>
      <c r="E24" s="39" t="s">
        <v>142</v>
      </c>
      <c r="F24" s="40">
        <v>120</v>
      </c>
      <c r="G24" s="40">
        <v>6.8</v>
      </c>
      <c r="H24" s="40">
        <v>7.7</v>
      </c>
      <c r="I24" s="51">
        <v>10.77</v>
      </c>
      <c r="J24" s="40">
        <v>160</v>
      </c>
      <c r="K24" s="41" t="s">
        <v>164</v>
      </c>
      <c r="L24" s="40"/>
    </row>
    <row r="25" spans="1:12" ht="15" x14ac:dyDescent="0.25">
      <c r="A25" s="14"/>
      <c r="B25" s="15"/>
      <c r="C25" s="11"/>
      <c r="D25" s="6" t="s">
        <v>29</v>
      </c>
      <c r="E25" s="42" t="s">
        <v>182</v>
      </c>
      <c r="F25" s="43">
        <v>155</v>
      </c>
      <c r="G25" s="43">
        <v>8.43</v>
      </c>
      <c r="H25" s="43">
        <v>11.53</v>
      </c>
      <c r="I25" s="43">
        <v>39.93</v>
      </c>
      <c r="J25" s="43">
        <v>250.6</v>
      </c>
      <c r="K25" s="44">
        <v>60</v>
      </c>
      <c r="L25" s="43"/>
    </row>
    <row r="26" spans="1:12" ht="15" x14ac:dyDescent="0.25">
      <c r="A26" s="14"/>
      <c r="B26" s="15"/>
      <c r="C26" s="11"/>
      <c r="D26" s="7" t="s">
        <v>22</v>
      </c>
      <c r="E26" s="42" t="s">
        <v>143</v>
      </c>
      <c r="F26" s="43">
        <v>200</v>
      </c>
      <c r="G26" s="43">
        <v>7.0000000000000007E-2</v>
      </c>
      <c r="H26" s="43">
        <v>0.02</v>
      </c>
      <c r="I26" s="43">
        <v>15</v>
      </c>
      <c r="J26" s="43">
        <v>60</v>
      </c>
      <c r="K26" s="44">
        <v>97</v>
      </c>
      <c r="L26" s="43"/>
    </row>
    <row r="27" spans="1:12" ht="15" x14ac:dyDescent="0.25">
      <c r="A27" s="14"/>
      <c r="B27" s="15"/>
      <c r="C27" s="11"/>
      <c r="D27" s="7" t="s">
        <v>23</v>
      </c>
      <c r="E27" s="42" t="s">
        <v>144</v>
      </c>
      <c r="F27" s="43">
        <v>50</v>
      </c>
      <c r="G27" s="43">
        <v>3.95</v>
      </c>
      <c r="H27" s="43">
        <v>0.5</v>
      </c>
      <c r="I27" s="43">
        <v>18.05</v>
      </c>
      <c r="J27" s="43">
        <v>116.9</v>
      </c>
      <c r="K27" s="44"/>
      <c r="L27" s="43"/>
    </row>
    <row r="28" spans="1:12" ht="15" x14ac:dyDescent="0.25">
      <c r="A28" s="14"/>
      <c r="B28" s="15"/>
      <c r="C28" s="11"/>
      <c r="D28" s="7" t="s">
        <v>24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6"/>
      <c r="B31" s="17"/>
      <c r="C31" s="8"/>
      <c r="D31" s="18" t="s">
        <v>31</v>
      </c>
      <c r="E31" s="9"/>
      <c r="F31" s="19">
        <f>SUM(F24:F30)</f>
        <v>525</v>
      </c>
      <c r="G31" s="19">
        <f t="shared" ref="G31" si="2">SUM(G24:G30)</f>
        <v>19.25</v>
      </c>
      <c r="H31" s="19">
        <f t="shared" ref="H31" si="3">SUM(H24:H30)</f>
        <v>19.75</v>
      </c>
      <c r="I31" s="19">
        <f t="shared" ref="I31" si="4">SUM(I24:I30)</f>
        <v>83.75</v>
      </c>
      <c r="J31" s="19">
        <f t="shared" ref="J31" si="5">SUM(J24:J30)</f>
        <v>587.5</v>
      </c>
      <c r="K31" s="25"/>
      <c r="L31" s="19"/>
    </row>
    <row r="32" spans="1:12" ht="15" x14ac:dyDescent="0.2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 t="s">
        <v>145</v>
      </c>
      <c r="F32" s="43">
        <v>60</v>
      </c>
      <c r="G32" s="117">
        <v>0.8</v>
      </c>
      <c r="H32" s="117">
        <v>2</v>
      </c>
      <c r="I32" s="43">
        <v>3.9</v>
      </c>
      <c r="J32" s="43">
        <v>36.799999999999997</v>
      </c>
      <c r="K32" s="44">
        <v>145</v>
      </c>
      <c r="L32" s="43"/>
    </row>
    <row r="33" spans="1:12" ht="15" x14ac:dyDescent="0.25">
      <c r="A33" s="14"/>
      <c r="B33" s="15"/>
      <c r="C33" s="11"/>
      <c r="D33" s="7" t="s">
        <v>27</v>
      </c>
      <c r="E33" s="42" t="s">
        <v>146</v>
      </c>
      <c r="F33" s="43">
        <v>210</v>
      </c>
      <c r="G33" s="117">
        <v>1.8</v>
      </c>
      <c r="H33" s="117">
        <v>3.2</v>
      </c>
      <c r="I33" s="43">
        <v>15.3</v>
      </c>
      <c r="J33" s="43">
        <v>114.8</v>
      </c>
      <c r="K33" s="44">
        <v>41</v>
      </c>
      <c r="L33" s="43"/>
    </row>
    <row r="34" spans="1:12" ht="15" x14ac:dyDescent="0.25">
      <c r="A34" s="14"/>
      <c r="B34" s="15"/>
      <c r="C34" s="11"/>
      <c r="D34" s="7" t="s">
        <v>28</v>
      </c>
      <c r="E34" s="42" t="s">
        <v>147</v>
      </c>
      <c r="F34" s="43">
        <v>120</v>
      </c>
      <c r="G34" s="117">
        <v>17.39</v>
      </c>
      <c r="H34" s="117">
        <v>18.100000000000001</v>
      </c>
      <c r="I34" s="43">
        <v>20.5</v>
      </c>
      <c r="J34" s="43">
        <v>314.45999999999998</v>
      </c>
      <c r="K34" s="44">
        <v>129</v>
      </c>
      <c r="L34" s="43"/>
    </row>
    <row r="35" spans="1:12" ht="15" x14ac:dyDescent="0.25">
      <c r="A35" s="14"/>
      <c r="B35" s="15"/>
      <c r="C35" s="11"/>
      <c r="D35" s="7" t="s">
        <v>29</v>
      </c>
      <c r="E35" s="42" t="s">
        <v>148</v>
      </c>
      <c r="F35" s="43">
        <v>155</v>
      </c>
      <c r="G35" s="117">
        <v>3.1</v>
      </c>
      <c r="H35" s="117">
        <v>3.52</v>
      </c>
      <c r="I35" s="43">
        <v>37.369999999999997</v>
      </c>
      <c r="J35" s="43">
        <v>152.47999999999999</v>
      </c>
      <c r="K35" s="44">
        <v>53</v>
      </c>
      <c r="L35" s="43"/>
    </row>
    <row r="36" spans="1:12" ht="15" x14ac:dyDescent="0.25">
      <c r="A36" s="14"/>
      <c r="B36" s="15"/>
      <c r="C36" s="11"/>
      <c r="D36" s="7" t="s">
        <v>30</v>
      </c>
      <c r="E36" s="42" t="s">
        <v>149</v>
      </c>
      <c r="F36" s="43">
        <v>200</v>
      </c>
      <c r="G36" s="117">
        <v>0.6</v>
      </c>
      <c r="H36" s="117">
        <v>0.3</v>
      </c>
      <c r="I36" s="43">
        <v>20.8</v>
      </c>
      <c r="J36" s="43">
        <v>88.9</v>
      </c>
      <c r="K36" s="44">
        <v>103</v>
      </c>
      <c r="L36" s="43"/>
    </row>
    <row r="37" spans="1:12" ht="15" x14ac:dyDescent="0.25">
      <c r="A37" s="14"/>
      <c r="B37" s="15"/>
      <c r="C37" s="11"/>
      <c r="D37" s="7" t="s">
        <v>131</v>
      </c>
      <c r="E37" s="42" t="s">
        <v>144</v>
      </c>
      <c r="F37" s="43">
        <v>20</v>
      </c>
      <c r="G37" s="43">
        <v>1.58</v>
      </c>
      <c r="H37" s="43">
        <v>0.2</v>
      </c>
      <c r="I37" s="43">
        <v>9.66</v>
      </c>
      <c r="J37" s="43">
        <v>46.76</v>
      </c>
      <c r="K37" s="44"/>
      <c r="L37" s="43"/>
    </row>
    <row r="38" spans="1:12" ht="15" x14ac:dyDescent="0.25">
      <c r="A38" s="14"/>
      <c r="B38" s="15"/>
      <c r="C38" s="11"/>
      <c r="D38" s="7" t="s">
        <v>23</v>
      </c>
      <c r="E38" s="42" t="s">
        <v>134</v>
      </c>
      <c r="F38" s="43">
        <v>30</v>
      </c>
      <c r="G38" s="43">
        <v>1.68</v>
      </c>
      <c r="H38" s="43">
        <v>0.33</v>
      </c>
      <c r="I38" s="43">
        <v>9.7200000000000006</v>
      </c>
      <c r="J38" s="43">
        <v>69</v>
      </c>
      <c r="K38" s="44"/>
      <c r="L38" s="43"/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6"/>
      <c r="B41" s="17"/>
      <c r="C41" s="8"/>
      <c r="D41" s="18" t="s">
        <v>31</v>
      </c>
      <c r="E41" s="9"/>
      <c r="F41" s="19">
        <f>SUM(F32:F40)</f>
        <v>795</v>
      </c>
      <c r="G41" s="19">
        <f t="shared" ref="G41" si="6">SUM(G32:G40)</f>
        <v>26.950000000000003</v>
      </c>
      <c r="H41" s="19">
        <f t="shared" ref="H41" si="7">SUM(H32:H40)</f>
        <v>27.65</v>
      </c>
      <c r="I41" s="19">
        <f t="shared" ref="I41" si="8">SUM(I32:I40)</f>
        <v>117.24999999999999</v>
      </c>
      <c r="J41" s="19">
        <f t="shared" ref="J41" si="9">SUM(J32:J40)</f>
        <v>823.19999999999993</v>
      </c>
      <c r="K41" s="25"/>
      <c r="L41" s="19"/>
    </row>
    <row r="42" spans="1:12" ht="15.75" customHeight="1" x14ac:dyDescent="0.2">
      <c r="A42" s="33">
        <f>A24</f>
        <v>1</v>
      </c>
      <c r="B42" s="33">
        <f>B24</f>
        <v>2</v>
      </c>
      <c r="C42" s="137" t="s">
        <v>4</v>
      </c>
      <c r="D42" s="138"/>
      <c r="E42" s="31"/>
      <c r="F42" s="32">
        <f>F31+F41</f>
        <v>1320</v>
      </c>
      <c r="G42" s="32">
        <f t="shared" ref="G42" si="10">G31+G41</f>
        <v>46.2</v>
      </c>
      <c r="H42" s="32">
        <f t="shared" ref="H42" si="11">H31+H41</f>
        <v>47.4</v>
      </c>
      <c r="I42" s="32">
        <f t="shared" ref="I42" si="12">I31+I41</f>
        <v>201</v>
      </c>
      <c r="J42" s="32">
        <f t="shared" ref="J42" si="13">J31+J41</f>
        <v>1410.6999999999998</v>
      </c>
      <c r="K42" s="32"/>
      <c r="L42" s="32"/>
    </row>
    <row r="43" spans="1:12" ht="25.5" x14ac:dyDescent="0.25">
      <c r="A43" s="20">
        <v>1</v>
      </c>
      <c r="B43" s="21">
        <v>3</v>
      </c>
      <c r="C43" s="22" t="s">
        <v>20</v>
      </c>
      <c r="D43" s="5" t="s">
        <v>21</v>
      </c>
      <c r="E43" s="39" t="s">
        <v>150</v>
      </c>
      <c r="F43" s="40">
        <v>155</v>
      </c>
      <c r="G43" s="40">
        <v>4.1500000000000004</v>
      </c>
      <c r="H43" s="40">
        <v>12.68</v>
      </c>
      <c r="I43" s="40">
        <v>28.2</v>
      </c>
      <c r="J43" s="40">
        <v>216.49</v>
      </c>
      <c r="K43" s="41">
        <v>51</v>
      </c>
      <c r="L43" s="40"/>
    </row>
    <row r="44" spans="1:12" ht="15" x14ac:dyDescent="0.25">
      <c r="A44" s="23"/>
      <c r="B44" s="15"/>
      <c r="C44" s="11"/>
      <c r="D44" s="6" t="s">
        <v>48</v>
      </c>
      <c r="E44" s="42" t="s">
        <v>151</v>
      </c>
      <c r="F44" s="43">
        <v>100</v>
      </c>
      <c r="G44" s="43">
        <v>7.4</v>
      </c>
      <c r="H44" s="43">
        <v>5.9</v>
      </c>
      <c r="I44" s="43">
        <v>11.5</v>
      </c>
      <c r="J44" s="43">
        <v>129</v>
      </c>
      <c r="K44" s="44"/>
      <c r="L44" s="43"/>
    </row>
    <row r="45" spans="1:12" ht="15" x14ac:dyDescent="0.25">
      <c r="A45" s="23"/>
      <c r="B45" s="15"/>
      <c r="C45" s="11"/>
      <c r="D45" s="7" t="s">
        <v>22</v>
      </c>
      <c r="E45" s="42" t="s">
        <v>152</v>
      </c>
      <c r="F45" s="43">
        <v>200</v>
      </c>
      <c r="G45" s="43">
        <v>3.78</v>
      </c>
      <c r="H45" s="43">
        <v>0.67</v>
      </c>
      <c r="I45" s="43">
        <v>26</v>
      </c>
      <c r="J45" s="43">
        <v>125.11</v>
      </c>
      <c r="K45" s="44">
        <v>105</v>
      </c>
      <c r="L45" s="43"/>
    </row>
    <row r="46" spans="1:12" ht="15" x14ac:dyDescent="0.25">
      <c r="A46" s="23"/>
      <c r="B46" s="15"/>
      <c r="C46" s="11"/>
      <c r="D46" s="7" t="s">
        <v>23</v>
      </c>
      <c r="E46" s="42" t="s">
        <v>144</v>
      </c>
      <c r="F46" s="43">
        <v>50</v>
      </c>
      <c r="G46" s="43">
        <v>3.95</v>
      </c>
      <c r="H46" s="43">
        <v>0.5</v>
      </c>
      <c r="I46" s="43">
        <v>1.05</v>
      </c>
      <c r="J46" s="43">
        <v>116.9</v>
      </c>
      <c r="K46" s="44"/>
      <c r="L46" s="43"/>
    </row>
    <row r="47" spans="1:12" ht="15" x14ac:dyDescent="0.25">
      <c r="A47" s="23"/>
      <c r="B47" s="15"/>
      <c r="C47" s="11"/>
      <c r="D47" s="7" t="s">
        <v>24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4"/>
      <c r="B50" s="17"/>
      <c r="C50" s="8"/>
      <c r="D50" s="18" t="s">
        <v>31</v>
      </c>
      <c r="E50" s="9"/>
      <c r="F50" s="19">
        <f>SUM(F43:F49)</f>
        <v>505</v>
      </c>
      <c r="G50" s="19">
        <f t="shared" ref="G50" si="14">SUM(G43:G49)</f>
        <v>19.28</v>
      </c>
      <c r="H50" s="19">
        <f t="shared" ref="H50" si="15">SUM(H43:H49)</f>
        <v>19.75</v>
      </c>
      <c r="I50" s="19">
        <f t="shared" ref="I50" si="16">SUM(I43:I49)</f>
        <v>66.75</v>
      </c>
      <c r="J50" s="19">
        <f t="shared" ref="J50" si="17">SUM(J43:J49)</f>
        <v>587.5</v>
      </c>
      <c r="K50" s="25"/>
      <c r="L50" s="19"/>
    </row>
    <row r="51" spans="1:12" ht="15" x14ac:dyDescent="0.2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 t="s">
        <v>122</v>
      </c>
      <c r="F51" s="43">
        <v>60</v>
      </c>
      <c r="G51" s="43">
        <v>0.7</v>
      </c>
      <c r="H51" s="43">
        <v>0.05</v>
      </c>
      <c r="I51" s="43">
        <v>6.9</v>
      </c>
      <c r="J51" s="43">
        <v>63.4</v>
      </c>
      <c r="K51" s="44">
        <v>118</v>
      </c>
      <c r="L51" s="43"/>
    </row>
    <row r="52" spans="1:12" ht="15" x14ac:dyDescent="0.25">
      <c r="A52" s="23"/>
      <c r="B52" s="15"/>
      <c r="C52" s="11"/>
      <c r="D52" s="7" t="s">
        <v>27</v>
      </c>
      <c r="E52" s="42" t="s">
        <v>51</v>
      </c>
      <c r="F52" s="43">
        <v>210</v>
      </c>
      <c r="G52" s="43">
        <v>2.8</v>
      </c>
      <c r="H52" s="43">
        <v>4.0999999999999996</v>
      </c>
      <c r="I52" s="43">
        <v>9.3000000000000007</v>
      </c>
      <c r="J52" s="43">
        <v>162.19999999999999</v>
      </c>
      <c r="K52" s="44">
        <v>123</v>
      </c>
      <c r="L52" s="43"/>
    </row>
    <row r="53" spans="1:12" ht="15" x14ac:dyDescent="0.25">
      <c r="A53" s="23"/>
      <c r="B53" s="15"/>
      <c r="C53" s="11"/>
      <c r="D53" s="7" t="s">
        <v>28</v>
      </c>
      <c r="E53" s="42" t="s">
        <v>52</v>
      </c>
      <c r="F53" s="43">
        <v>120</v>
      </c>
      <c r="G53" s="43">
        <v>15.85</v>
      </c>
      <c r="H53" s="43">
        <v>15.1</v>
      </c>
      <c r="I53" s="43">
        <v>20.45</v>
      </c>
      <c r="J53" s="43">
        <v>206</v>
      </c>
      <c r="K53" s="44" t="s">
        <v>165</v>
      </c>
      <c r="L53" s="43"/>
    </row>
    <row r="54" spans="1:12" ht="15" x14ac:dyDescent="0.25">
      <c r="A54" s="23"/>
      <c r="B54" s="15"/>
      <c r="C54" s="11"/>
      <c r="D54" s="7" t="s">
        <v>29</v>
      </c>
      <c r="E54" s="42" t="s">
        <v>157</v>
      </c>
      <c r="F54" s="43">
        <v>155</v>
      </c>
      <c r="G54" s="43">
        <v>3.73</v>
      </c>
      <c r="H54" s="43">
        <v>7.78</v>
      </c>
      <c r="I54" s="43">
        <v>29.3</v>
      </c>
      <c r="J54" s="43">
        <v>142</v>
      </c>
      <c r="K54" s="44">
        <v>54</v>
      </c>
      <c r="L54" s="43"/>
    </row>
    <row r="55" spans="1:12" ht="15" x14ac:dyDescent="0.25">
      <c r="A55" s="23"/>
      <c r="B55" s="15"/>
      <c r="C55" s="11"/>
      <c r="D55" s="7" t="s">
        <v>30</v>
      </c>
      <c r="E55" s="42" t="s">
        <v>53</v>
      </c>
      <c r="F55" s="43">
        <v>200</v>
      </c>
      <c r="G55" s="43">
        <v>0.6</v>
      </c>
      <c r="H55" s="43">
        <v>0.09</v>
      </c>
      <c r="I55" s="43">
        <v>32</v>
      </c>
      <c r="J55" s="43">
        <v>132.80000000000001</v>
      </c>
      <c r="K55" s="44">
        <v>115</v>
      </c>
      <c r="L55" s="43"/>
    </row>
    <row r="56" spans="1:12" ht="15" x14ac:dyDescent="0.25">
      <c r="A56" s="23"/>
      <c r="B56" s="15"/>
      <c r="C56" s="11"/>
      <c r="D56" s="7" t="s">
        <v>153</v>
      </c>
      <c r="E56" s="42" t="s">
        <v>144</v>
      </c>
      <c r="F56" s="43">
        <v>20</v>
      </c>
      <c r="G56" s="43">
        <v>1.58</v>
      </c>
      <c r="H56" s="43" t="s">
        <v>54</v>
      </c>
      <c r="I56" s="43">
        <v>9.66</v>
      </c>
      <c r="J56" s="43">
        <v>46.76</v>
      </c>
      <c r="K56" s="44"/>
      <c r="L56" s="43"/>
    </row>
    <row r="57" spans="1:12" ht="15" x14ac:dyDescent="0.25">
      <c r="A57" s="23"/>
      <c r="B57" s="15"/>
      <c r="C57" s="11"/>
      <c r="D57" s="7" t="s">
        <v>131</v>
      </c>
      <c r="E57" s="42" t="s">
        <v>134</v>
      </c>
      <c r="F57" s="43">
        <v>30</v>
      </c>
      <c r="G57" s="43">
        <v>1.68</v>
      </c>
      <c r="H57" s="43">
        <v>0.33</v>
      </c>
      <c r="I57" s="43">
        <v>9.7200000000000006</v>
      </c>
      <c r="J57" s="43">
        <v>69</v>
      </c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4"/>
      <c r="B60" s="17"/>
      <c r="C60" s="8"/>
      <c r="D60" s="18" t="s">
        <v>31</v>
      </c>
      <c r="E60" s="9"/>
      <c r="F60" s="19">
        <f>SUM(F51:F59)</f>
        <v>795</v>
      </c>
      <c r="G60" s="19">
        <f t="shared" ref="G60" si="18">SUM(G51:G59)</f>
        <v>26.940000000000005</v>
      </c>
      <c r="H60" s="19">
        <f t="shared" ref="H60" si="19">SUM(H51:H59)</f>
        <v>27.45</v>
      </c>
      <c r="I60" s="19">
        <f t="shared" ref="I60" si="20">SUM(I51:I59)</f>
        <v>117.33</v>
      </c>
      <c r="J60" s="19">
        <f t="shared" ref="J60" si="21">SUM(J51:J59)</f>
        <v>822.16000000000008</v>
      </c>
      <c r="K60" s="25"/>
      <c r="L60" s="19"/>
    </row>
    <row r="61" spans="1:12" ht="15.75" customHeight="1" x14ac:dyDescent="0.2">
      <c r="A61" s="29">
        <f>A43</f>
        <v>1</v>
      </c>
      <c r="B61" s="30">
        <f>B43</f>
        <v>3</v>
      </c>
      <c r="C61" s="137" t="s">
        <v>4</v>
      </c>
      <c r="D61" s="138"/>
      <c r="E61" s="31"/>
      <c r="F61" s="32">
        <f>F50+F60</f>
        <v>1300</v>
      </c>
      <c r="G61" s="32">
        <f t="shared" ref="G61" si="22">G50+G60</f>
        <v>46.220000000000006</v>
      </c>
      <c r="H61" s="32">
        <f t="shared" ref="H61" si="23">H50+H60</f>
        <v>47.2</v>
      </c>
      <c r="I61" s="32">
        <f t="shared" ref="I61" si="24">I50+I60</f>
        <v>184.07999999999998</v>
      </c>
      <c r="J61" s="32">
        <f t="shared" ref="J61" si="25">J50+J60</f>
        <v>1409.66</v>
      </c>
      <c r="K61" s="32"/>
      <c r="L61" s="32"/>
    </row>
    <row r="62" spans="1:12" ht="25.5" x14ac:dyDescent="0.25">
      <c r="A62" s="20">
        <v>1</v>
      </c>
      <c r="B62" s="21">
        <v>4</v>
      </c>
      <c r="C62" s="22" t="s">
        <v>20</v>
      </c>
      <c r="D62" s="5" t="s">
        <v>21</v>
      </c>
      <c r="E62" s="39" t="s">
        <v>166</v>
      </c>
      <c r="F62" s="40">
        <v>270</v>
      </c>
      <c r="G62" s="40">
        <v>15.23</v>
      </c>
      <c r="H62" s="40">
        <v>19.23</v>
      </c>
      <c r="I62" s="40">
        <v>50.7</v>
      </c>
      <c r="J62" s="40">
        <v>410.6</v>
      </c>
      <c r="K62" s="41" t="s">
        <v>167</v>
      </c>
      <c r="L62" s="40"/>
    </row>
    <row r="63" spans="1:12" ht="15" x14ac:dyDescent="0.25">
      <c r="A63" s="23"/>
      <c r="B63" s="15"/>
      <c r="C63" s="11"/>
      <c r="D63" s="7" t="s">
        <v>22</v>
      </c>
      <c r="E63" s="42" t="s">
        <v>56</v>
      </c>
      <c r="F63" s="43">
        <v>205</v>
      </c>
      <c r="G63" s="43">
        <v>7.0000000000000007E-2</v>
      </c>
      <c r="H63" s="43">
        <v>0.02</v>
      </c>
      <c r="I63" s="43">
        <v>15</v>
      </c>
      <c r="J63" s="43">
        <v>60</v>
      </c>
      <c r="K63" s="44">
        <v>98</v>
      </c>
      <c r="L63" s="43"/>
    </row>
    <row r="64" spans="1:12" ht="15" x14ac:dyDescent="0.25">
      <c r="A64" s="23"/>
      <c r="B64" s="15"/>
      <c r="C64" s="11"/>
      <c r="D64" s="7" t="s">
        <v>23</v>
      </c>
      <c r="E64" s="42" t="s">
        <v>50</v>
      </c>
      <c r="F64" s="43">
        <v>50</v>
      </c>
      <c r="G64" s="43">
        <v>3.95</v>
      </c>
      <c r="H64" s="43">
        <v>0.5</v>
      </c>
      <c r="I64" s="43">
        <v>1.05</v>
      </c>
      <c r="J64" s="43">
        <v>116.9</v>
      </c>
      <c r="K64" s="44"/>
      <c r="L64" s="43"/>
    </row>
    <row r="65" spans="1:12" ht="15" x14ac:dyDescent="0.25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4"/>
      <c r="B68" s="17"/>
      <c r="C68" s="8"/>
      <c r="D68" s="18" t="s">
        <v>31</v>
      </c>
      <c r="E68" s="9"/>
      <c r="F68" s="19">
        <f>SUM(F62:F67)</f>
        <v>525</v>
      </c>
      <c r="G68" s="19">
        <f>SUM(G62:G67)</f>
        <v>19.25</v>
      </c>
      <c r="H68" s="19">
        <f>SUM(H62:H67)</f>
        <v>19.75</v>
      </c>
      <c r="I68" s="19">
        <f>SUM(I62:I67)</f>
        <v>66.75</v>
      </c>
      <c r="J68" s="19">
        <f>SUM(J62:J67)</f>
        <v>587.5</v>
      </c>
      <c r="K68" s="25"/>
      <c r="L68" s="19"/>
    </row>
    <row r="69" spans="1:12" ht="15" x14ac:dyDescent="0.25">
      <c r="A69" s="26">
        <f>A62</f>
        <v>1</v>
      </c>
      <c r="B69" s="13">
        <f>B62</f>
        <v>4</v>
      </c>
      <c r="C69" s="10" t="s">
        <v>25</v>
      </c>
      <c r="D69" s="7" t="s">
        <v>26</v>
      </c>
      <c r="E69" s="42" t="s">
        <v>57</v>
      </c>
      <c r="F69" s="43">
        <v>60</v>
      </c>
      <c r="G69" s="43">
        <v>1.3</v>
      </c>
      <c r="H69" s="43">
        <v>2.8</v>
      </c>
      <c r="I69" s="43">
        <v>1.7</v>
      </c>
      <c r="J69" s="43">
        <v>38.799999999999997</v>
      </c>
      <c r="K69" s="44">
        <v>16</v>
      </c>
      <c r="L69" s="43"/>
    </row>
    <row r="70" spans="1:12" ht="15" x14ac:dyDescent="0.25">
      <c r="A70" s="23"/>
      <c r="B70" s="15"/>
      <c r="C70" s="11"/>
      <c r="D70" s="7" t="s">
        <v>27</v>
      </c>
      <c r="E70" s="42" t="s">
        <v>58</v>
      </c>
      <c r="F70" s="43">
        <v>200</v>
      </c>
      <c r="G70" s="43">
        <v>9.2899999999999991</v>
      </c>
      <c r="H70" s="43">
        <v>3.37</v>
      </c>
      <c r="I70" s="43">
        <v>23.2</v>
      </c>
      <c r="J70" s="43">
        <v>118.6</v>
      </c>
      <c r="K70" s="44">
        <v>47</v>
      </c>
      <c r="L70" s="43"/>
    </row>
    <row r="71" spans="1:12" ht="15" x14ac:dyDescent="0.25">
      <c r="A71" s="23"/>
      <c r="B71" s="15"/>
      <c r="C71" s="11"/>
      <c r="D71" s="7" t="s">
        <v>28</v>
      </c>
      <c r="E71" s="42" t="s">
        <v>59</v>
      </c>
      <c r="F71" s="43">
        <v>90</v>
      </c>
      <c r="G71" s="43">
        <v>11.8</v>
      </c>
      <c r="H71" s="43">
        <v>10.199999999999999</v>
      </c>
      <c r="I71" s="43">
        <v>20.170000000000002</v>
      </c>
      <c r="J71" s="43">
        <v>181.64</v>
      </c>
      <c r="K71" s="44">
        <v>111</v>
      </c>
      <c r="L71" s="43"/>
    </row>
    <row r="72" spans="1:12" ht="15" x14ac:dyDescent="0.25">
      <c r="A72" s="23"/>
      <c r="B72" s="15"/>
      <c r="C72" s="11"/>
      <c r="D72" s="7" t="s">
        <v>29</v>
      </c>
      <c r="E72" s="42" t="s">
        <v>60</v>
      </c>
      <c r="F72" s="43">
        <v>150</v>
      </c>
      <c r="G72" s="43">
        <v>0.6</v>
      </c>
      <c r="H72" s="43">
        <v>10.7</v>
      </c>
      <c r="I72" s="43">
        <v>25.2</v>
      </c>
      <c r="J72" s="43">
        <v>252.9</v>
      </c>
      <c r="K72" s="44" t="s">
        <v>168</v>
      </c>
      <c r="L72" s="43"/>
    </row>
    <row r="73" spans="1:12" ht="15" x14ac:dyDescent="0.25">
      <c r="A73" s="23"/>
      <c r="B73" s="15"/>
      <c r="C73" s="11"/>
      <c r="D73" s="7" t="s">
        <v>30</v>
      </c>
      <c r="E73" s="42" t="s">
        <v>61</v>
      </c>
      <c r="F73" s="43">
        <v>200</v>
      </c>
      <c r="G73" s="43">
        <v>0.7</v>
      </c>
      <c r="H73" s="43">
        <v>0.05</v>
      </c>
      <c r="I73" s="43">
        <v>25.2</v>
      </c>
      <c r="J73" s="43">
        <v>114.8</v>
      </c>
      <c r="K73" s="44">
        <v>99</v>
      </c>
      <c r="L73" s="43"/>
    </row>
    <row r="74" spans="1:12" ht="15" x14ac:dyDescent="0.25">
      <c r="A74" s="23"/>
      <c r="B74" s="15"/>
      <c r="C74" s="11"/>
      <c r="D74" s="7" t="s">
        <v>131</v>
      </c>
      <c r="E74" s="42" t="s">
        <v>50</v>
      </c>
      <c r="F74" s="43">
        <v>20</v>
      </c>
      <c r="G74" s="43">
        <v>1.58</v>
      </c>
      <c r="H74" s="43" t="s">
        <v>54</v>
      </c>
      <c r="I74" s="43">
        <v>27.6</v>
      </c>
      <c r="J74" s="43">
        <v>46.76</v>
      </c>
      <c r="K74" s="44"/>
      <c r="L74" s="43"/>
    </row>
    <row r="75" spans="1:12" ht="15" x14ac:dyDescent="0.25">
      <c r="A75" s="23"/>
      <c r="B75" s="15"/>
      <c r="C75" s="11"/>
      <c r="D75" s="7" t="s">
        <v>131</v>
      </c>
      <c r="E75" s="42" t="s">
        <v>134</v>
      </c>
      <c r="F75" s="43">
        <v>30</v>
      </c>
      <c r="G75" s="43">
        <v>1.68</v>
      </c>
      <c r="H75" s="43">
        <v>0.33</v>
      </c>
      <c r="I75" s="52">
        <v>24351</v>
      </c>
      <c r="J75" s="43">
        <v>69</v>
      </c>
      <c r="K75" s="44"/>
      <c r="L75" s="43"/>
    </row>
    <row r="76" spans="1:12" ht="15" x14ac:dyDescent="0.2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4"/>
      <c r="B78" s="17"/>
      <c r="C78" s="8"/>
      <c r="D78" s="18" t="s">
        <v>31</v>
      </c>
      <c r="E78" s="9"/>
      <c r="F78" s="19">
        <f>SUM(F69:F77)</f>
        <v>750</v>
      </c>
      <c r="G78" s="19">
        <f t="shared" ref="G78" si="26">SUM(G69:G77)</f>
        <v>26.950000000000003</v>
      </c>
      <c r="H78" s="19">
        <f t="shared" ref="H78" si="27">SUM(H69:H77)</f>
        <v>27.449999999999996</v>
      </c>
      <c r="I78" s="19">
        <f t="shared" ref="I78" si="28">SUM(I69:I77)</f>
        <v>24474.07</v>
      </c>
      <c r="J78" s="19">
        <f t="shared" ref="J78" si="29">SUM(J69:J77)</f>
        <v>822.49999999999989</v>
      </c>
      <c r="K78" s="25"/>
      <c r="L78" s="19"/>
    </row>
    <row r="79" spans="1:12" ht="15.75" customHeight="1" x14ac:dyDescent="0.2">
      <c r="A79" s="29">
        <f>A62</f>
        <v>1</v>
      </c>
      <c r="B79" s="30">
        <f>B62</f>
        <v>4</v>
      </c>
      <c r="C79" s="137" t="s">
        <v>4</v>
      </c>
      <c r="D79" s="138"/>
      <c r="E79" s="31"/>
      <c r="F79" s="32">
        <f>F68+F78</f>
        <v>1275</v>
      </c>
      <c r="G79" s="32">
        <f t="shared" ref="G79" si="30">G68+G78</f>
        <v>46.2</v>
      </c>
      <c r="H79" s="32">
        <f t="shared" ref="H79" si="31">H68+H78</f>
        <v>47.199999999999996</v>
      </c>
      <c r="I79" s="32">
        <f t="shared" ref="I79" si="32">I68+I78</f>
        <v>24540.82</v>
      </c>
      <c r="J79" s="32">
        <f t="shared" ref="J79" si="33">J68+J78</f>
        <v>1410</v>
      </c>
      <c r="K79" s="32"/>
      <c r="L79" s="32"/>
    </row>
    <row r="80" spans="1:12" ht="15" x14ac:dyDescent="0.25">
      <c r="A80" s="20">
        <v>1</v>
      </c>
      <c r="B80" s="21">
        <v>5</v>
      </c>
      <c r="C80" s="22" t="s">
        <v>20</v>
      </c>
      <c r="D80" s="5" t="s">
        <v>21</v>
      </c>
      <c r="E80" s="39" t="s">
        <v>158</v>
      </c>
      <c r="F80" s="40">
        <v>250</v>
      </c>
      <c r="G80" s="40">
        <v>15.23</v>
      </c>
      <c r="H80" s="40">
        <v>19.23</v>
      </c>
      <c r="I80" s="40">
        <v>50.7</v>
      </c>
      <c r="J80" s="40">
        <v>410.6</v>
      </c>
      <c r="K80" s="41" t="s">
        <v>169</v>
      </c>
      <c r="L80" s="40"/>
    </row>
    <row r="81" spans="1:12" ht="15" x14ac:dyDescent="0.25">
      <c r="A81" s="23"/>
      <c r="B81" s="15"/>
      <c r="C81" s="11"/>
      <c r="D81" s="7" t="s">
        <v>23</v>
      </c>
      <c r="E81" s="42" t="s">
        <v>144</v>
      </c>
      <c r="F81" s="43">
        <v>50</v>
      </c>
      <c r="G81" s="43">
        <v>395</v>
      </c>
      <c r="H81" s="43">
        <v>0.5</v>
      </c>
      <c r="I81" s="43">
        <v>18.05</v>
      </c>
      <c r="J81" s="43">
        <v>116.9</v>
      </c>
      <c r="K81" s="44"/>
      <c r="L81" s="43"/>
    </row>
    <row r="82" spans="1:12" ht="15" x14ac:dyDescent="0.25">
      <c r="A82" s="23"/>
      <c r="B82" s="15"/>
      <c r="C82" s="11"/>
      <c r="D82" s="7" t="s">
        <v>22</v>
      </c>
      <c r="E82" s="42" t="s">
        <v>143</v>
      </c>
      <c r="F82" s="43">
        <v>200</v>
      </c>
      <c r="G82" s="43" t="s">
        <v>62</v>
      </c>
      <c r="H82" s="43">
        <v>0.02</v>
      </c>
      <c r="I82" s="43">
        <v>15</v>
      </c>
      <c r="J82" s="43">
        <v>60</v>
      </c>
      <c r="K82" s="44">
        <v>97</v>
      </c>
      <c r="L82" s="43"/>
    </row>
    <row r="83" spans="1:12" ht="15" x14ac:dyDescent="0.25">
      <c r="A83" s="23"/>
      <c r="B83" s="15"/>
      <c r="C83" s="11"/>
      <c r="D83" s="7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24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4"/>
      <c r="B87" s="17"/>
      <c r="C87" s="8"/>
      <c r="D87" s="18" t="s">
        <v>31</v>
      </c>
      <c r="E87" s="9"/>
      <c r="F87" s="19">
        <f>SUM(F80:F86)</f>
        <v>500</v>
      </c>
      <c r="G87" s="19">
        <f t="shared" ref="G87" si="34">SUM(G80:G86)</f>
        <v>410.23</v>
      </c>
      <c r="H87" s="19">
        <f t="shared" ref="H87" si="35">SUM(H80:H86)</f>
        <v>19.75</v>
      </c>
      <c r="I87" s="19">
        <f t="shared" ref="I87" si="36">SUM(I80:I86)</f>
        <v>83.75</v>
      </c>
      <c r="J87" s="19">
        <f t="shared" ref="J87" si="37">SUM(J80:J86)</f>
        <v>587.5</v>
      </c>
      <c r="K87" s="25"/>
      <c r="L87" s="19"/>
    </row>
    <row r="88" spans="1:12" ht="15" x14ac:dyDescent="0.25">
      <c r="A88" s="26">
        <f>A80</f>
        <v>1</v>
      </c>
      <c r="B88" s="13">
        <f>B80</f>
        <v>5</v>
      </c>
      <c r="C88" s="10" t="s">
        <v>25</v>
      </c>
      <c r="D88" s="7" t="s">
        <v>26</v>
      </c>
      <c r="E88" s="42" t="s">
        <v>183</v>
      </c>
      <c r="F88" s="43">
        <v>60</v>
      </c>
      <c r="G88" s="43">
        <v>0.8</v>
      </c>
      <c r="H88" s="43">
        <v>6</v>
      </c>
      <c r="I88" s="43">
        <v>4.4000000000000004</v>
      </c>
      <c r="J88" s="43">
        <v>75</v>
      </c>
      <c r="K88" s="44">
        <v>191</v>
      </c>
      <c r="L88" s="43"/>
    </row>
    <row r="89" spans="1:12" ht="25.5" x14ac:dyDescent="0.25">
      <c r="A89" s="23"/>
      <c r="B89" s="15"/>
      <c r="C89" s="11"/>
      <c r="D89" s="7" t="s">
        <v>27</v>
      </c>
      <c r="E89" s="42" t="s">
        <v>124</v>
      </c>
      <c r="F89" s="43">
        <v>210</v>
      </c>
      <c r="G89" s="43">
        <v>2.1</v>
      </c>
      <c r="H89" s="43">
        <v>2.2000000000000002</v>
      </c>
      <c r="I89" s="43">
        <v>22.6</v>
      </c>
      <c r="J89" s="43">
        <v>87.2</v>
      </c>
      <c r="K89" s="44">
        <v>41</v>
      </c>
      <c r="L89" s="43"/>
    </row>
    <row r="90" spans="1:12" ht="15" x14ac:dyDescent="0.25">
      <c r="A90" s="23"/>
      <c r="B90" s="15"/>
      <c r="C90" s="11"/>
      <c r="D90" s="7" t="s">
        <v>28</v>
      </c>
      <c r="E90" s="42" t="s">
        <v>63</v>
      </c>
      <c r="F90" s="43">
        <v>105</v>
      </c>
      <c r="G90" s="43">
        <v>14.86</v>
      </c>
      <c r="H90" s="43">
        <v>10.34</v>
      </c>
      <c r="I90" s="43">
        <v>20.100000000000001</v>
      </c>
      <c r="J90" s="43">
        <v>192</v>
      </c>
      <c r="K90" s="44">
        <v>20</v>
      </c>
      <c r="L90" s="43"/>
    </row>
    <row r="91" spans="1:12" ht="15" x14ac:dyDescent="0.25">
      <c r="A91" s="23"/>
      <c r="B91" s="15"/>
      <c r="C91" s="11"/>
      <c r="D91" s="7" t="s">
        <v>29</v>
      </c>
      <c r="E91" s="42" t="s">
        <v>123</v>
      </c>
      <c r="F91" s="43">
        <v>150</v>
      </c>
      <c r="G91" s="43">
        <v>4.78</v>
      </c>
      <c r="H91" s="43">
        <v>7.78</v>
      </c>
      <c r="I91" s="43">
        <v>26.27</v>
      </c>
      <c r="J91" s="43">
        <v>237.94</v>
      </c>
      <c r="K91" s="44">
        <v>56</v>
      </c>
      <c r="L91" s="43"/>
    </row>
    <row r="92" spans="1:12" ht="15" x14ac:dyDescent="0.25">
      <c r="A92" s="23"/>
      <c r="B92" s="15"/>
      <c r="C92" s="11"/>
      <c r="D92" s="7" t="s">
        <v>30</v>
      </c>
      <c r="E92" s="42" t="s">
        <v>64</v>
      </c>
      <c r="F92" s="43">
        <v>200</v>
      </c>
      <c r="G92" s="43">
        <v>1.1499999999999999</v>
      </c>
      <c r="H92" s="43">
        <v>0.8</v>
      </c>
      <c r="I92" s="43">
        <v>24.5</v>
      </c>
      <c r="J92" s="43">
        <v>114.6</v>
      </c>
      <c r="K92" s="44">
        <v>189</v>
      </c>
      <c r="L92" s="43"/>
    </row>
    <row r="93" spans="1:12" ht="15" x14ac:dyDescent="0.25">
      <c r="A93" s="23"/>
      <c r="B93" s="15"/>
      <c r="C93" s="11"/>
      <c r="D93" s="7" t="s">
        <v>131</v>
      </c>
      <c r="E93" s="42" t="s">
        <v>50</v>
      </c>
      <c r="F93" s="43">
        <v>20</v>
      </c>
      <c r="G93" s="43">
        <v>1.58</v>
      </c>
      <c r="H93" s="43">
        <v>0.2</v>
      </c>
      <c r="I93" s="43">
        <v>9.66</v>
      </c>
      <c r="J93" s="43">
        <v>46.66</v>
      </c>
      <c r="K93" s="44"/>
      <c r="L93" s="43"/>
    </row>
    <row r="94" spans="1:12" ht="15" x14ac:dyDescent="0.25">
      <c r="A94" s="23"/>
      <c r="B94" s="15"/>
      <c r="C94" s="11"/>
      <c r="D94" s="7" t="s">
        <v>131</v>
      </c>
      <c r="E94" s="42" t="s">
        <v>70</v>
      </c>
      <c r="F94" s="43">
        <v>30</v>
      </c>
      <c r="G94" s="43">
        <v>1.68</v>
      </c>
      <c r="H94" s="43">
        <v>0.33</v>
      </c>
      <c r="I94" s="43">
        <v>9.7200000000000006</v>
      </c>
      <c r="J94" s="43">
        <v>69</v>
      </c>
      <c r="K94" s="44"/>
      <c r="L94" s="43"/>
    </row>
    <row r="95" spans="1:12" ht="15" x14ac:dyDescent="0.2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4"/>
      <c r="B97" s="17"/>
      <c r="C97" s="8"/>
      <c r="D97" s="18" t="s">
        <v>31</v>
      </c>
      <c r="E97" s="9"/>
      <c r="F97" s="19">
        <f>SUM(F88:F96)</f>
        <v>775</v>
      </c>
      <c r="G97" s="19">
        <f t="shared" ref="G97" si="38">SUM(G88:G96)</f>
        <v>26.949999999999996</v>
      </c>
      <c r="H97" s="19">
        <f t="shared" ref="H97" si="39">SUM(H88:H96)</f>
        <v>27.65</v>
      </c>
      <c r="I97" s="19">
        <f t="shared" ref="I97" si="40">SUM(I88:I96)</f>
        <v>117.25</v>
      </c>
      <c r="J97" s="19">
        <f t="shared" ref="J97" si="41">SUM(J88:J96)</f>
        <v>822.4</v>
      </c>
      <c r="K97" s="25"/>
      <c r="L97" s="19"/>
    </row>
    <row r="98" spans="1:12" ht="15.75" customHeight="1" thickBot="1" x14ac:dyDescent="0.25">
      <c r="A98" s="76">
        <f>A80</f>
        <v>1</v>
      </c>
      <c r="B98" s="77">
        <f>B80</f>
        <v>5</v>
      </c>
      <c r="C98" s="142" t="s">
        <v>4</v>
      </c>
      <c r="D98" s="143"/>
      <c r="E98" s="78"/>
      <c r="F98" s="79">
        <f>F87+F97</f>
        <v>1275</v>
      </c>
      <c r="G98" s="79">
        <f t="shared" ref="G98" si="42">G87+G97</f>
        <v>437.18</v>
      </c>
      <c r="H98" s="79">
        <f t="shared" ref="H98" si="43">H87+H97</f>
        <v>47.4</v>
      </c>
      <c r="I98" s="79">
        <f t="shared" ref="I98" si="44">I87+I97</f>
        <v>201</v>
      </c>
      <c r="J98" s="79">
        <f t="shared" ref="J98" si="45">J87+J97</f>
        <v>1409.9</v>
      </c>
      <c r="K98" s="79"/>
      <c r="L98" s="79"/>
    </row>
    <row r="99" spans="1:12" ht="15.75" customHeight="1" x14ac:dyDescent="0.25">
      <c r="A99" s="80">
        <v>1</v>
      </c>
      <c r="B99" s="70">
        <v>6</v>
      </c>
      <c r="C99" s="5" t="s">
        <v>116</v>
      </c>
      <c r="D99" s="5" t="s">
        <v>21</v>
      </c>
      <c r="E99" s="71" t="s">
        <v>117</v>
      </c>
      <c r="F99" s="40">
        <v>240</v>
      </c>
      <c r="G99" s="40">
        <v>13.78</v>
      </c>
      <c r="H99" s="40">
        <v>17.899999999999999</v>
      </c>
      <c r="I99" s="40">
        <v>66.8</v>
      </c>
      <c r="J99" s="40">
        <v>389.6</v>
      </c>
      <c r="K99" s="40">
        <v>151</v>
      </c>
      <c r="L99" s="41"/>
    </row>
    <row r="100" spans="1:12" ht="15.75" customHeight="1" x14ac:dyDescent="0.25">
      <c r="A100" s="80"/>
      <c r="B100" s="56"/>
      <c r="C100" s="7"/>
      <c r="D100" s="7" t="s">
        <v>22</v>
      </c>
      <c r="E100" s="57" t="s">
        <v>159</v>
      </c>
      <c r="F100" s="43">
        <v>210</v>
      </c>
      <c r="G100" s="43">
        <v>1.52</v>
      </c>
      <c r="H100" s="43">
        <v>1.35</v>
      </c>
      <c r="I100" s="43">
        <v>15.9</v>
      </c>
      <c r="J100" s="43">
        <v>81</v>
      </c>
      <c r="K100" s="43">
        <v>98</v>
      </c>
      <c r="L100" s="44"/>
    </row>
    <row r="101" spans="1:12" ht="15.75" customHeight="1" x14ac:dyDescent="0.25">
      <c r="A101" s="80"/>
      <c r="B101" s="56"/>
      <c r="C101" s="7"/>
      <c r="D101" s="7" t="s">
        <v>131</v>
      </c>
      <c r="E101" s="58" t="s">
        <v>50</v>
      </c>
      <c r="F101" s="43">
        <v>50</v>
      </c>
      <c r="G101" s="43">
        <v>3.95</v>
      </c>
      <c r="H101" s="43">
        <v>0.5</v>
      </c>
      <c r="I101" s="43">
        <v>18.05</v>
      </c>
      <c r="J101" s="43">
        <v>116.9</v>
      </c>
      <c r="K101" s="43"/>
      <c r="L101" s="44"/>
    </row>
    <row r="102" spans="1:12" ht="15.75" customHeight="1" x14ac:dyDescent="0.25">
      <c r="A102" s="80"/>
      <c r="B102" s="56"/>
      <c r="C102" s="7"/>
      <c r="D102" s="59"/>
      <c r="E102" s="57"/>
      <c r="F102" s="43"/>
      <c r="G102" s="43"/>
      <c r="H102" s="43"/>
      <c r="I102" s="43"/>
      <c r="J102" s="43"/>
      <c r="K102" s="43"/>
      <c r="L102" s="44"/>
    </row>
    <row r="103" spans="1:12" ht="15.75" customHeight="1" x14ac:dyDescent="0.25">
      <c r="A103" s="80"/>
      <c r="B103" s="56"/>
      <c r="C103" s="7"/>
      <c r="D103" s="59"/>
      <c r="E103" s="57"/>
      <c r="F103" s="43"/>
      <c r="G103" s="43"/>
      <c r="H103" s="43"/>
      <c r="I103" s="43"/>
      <c r="J103" s="43"/>
      <c r="K103" s="43"/>
      <c r="L103" s="44"/>
    </row>
    <row r="104" spans="1:12" ht="15.75" customHeight="1" thickBot="1" x14ac:dyDescent="0.3">
      <c r="A104" s="84"/>
      <c r="B104" s="13"/>
      <c r="C104" s="10"/>
      <c r="D104" s="68" t="s">
        <v>119</v>
      </c>
      <c r="E104" s="54"/>
      <c r="F104" s="55">
        <f>SUM(F99:F103)</f>
        <v>500</v>
      </c>
      <c r="G104" s="55">
        <f>SUM(G99:G103)</f>
        <v>19.25</v>
      </c>
      <c r="H104" s="55">
        <f>SUM(H99:H103)</f>
        <v>19.75</v>
      </c>
      <c r="I104" s="55">
        <f>SUM(I99:I103)</f>
        <v>100.75</v>
      </c>
      <c r="J104" s="55">
        <f>SUM(J99:J103)</f>
        <v>587.5</v>
      </c>
      <c r="K104" s="55"/>
      <c r="L104" s="67"/>
    </row>
    <row r="105" spans="1:12" ht="15.75" customHeight="1" x14ac:dyDescent="0.25">
      <c r="A105" s="88">
        <v>1</v>
      </c>
      <c r="B105" s="89">
        <v>6</v>
      </c>
      <c r="C105" s="90" t="s">
        <v>125</v>
      </c>
      <c r="D105" s="5" t="s">
        <v>26</v>
      </c>
      <c r="E105" s="132" t="s">
        <v>184</v>
      </c>
      <c r="F105" s="40">
        <v>60</v>
      </c>
      <c r="G105" s="40">
        <v>3.8</v>
      </c>
      <c r="H105" s="91">
        <v>3</v>
      </c>
      <c r="I105" s="92">
        <v>4.3</v>
      </c>
      <c r="J105" s="40">
        <v>79.099999999999994</v>
      </c>
      <c r="K105" s="40">
        <v>147</v>
      </c>
      <c r="L105" s="98"/>
    </row>
    <row r="106" spans="1:12" ht="15.75" customHeight="1" x14ac:dyDescent="0.25">
      <c r="A106" s="93"/>
      <c r="B106" s="80"/>
      <c r="C106" s="81"/>
      <c r="D106" s="7" t="s">
        <v>27</v>
      </c>
      <c r="E106" s="131" t="s">
        <v>154</v>
      </c>
      <c r="F106" s="43">
        <v>210</v>
      </c>
      <c r="G106" s="43">
        <v>3.8</v>
      </c>
      <c r="H106" s="43">
        <v>4.9800000000000004</v>
      </c>
      <c r="I106" s="43">
        <v>12.3</v>
      </c>
      <c r="J106" s="43">
        <v>128.30000000000001</v>
      </c>
      <c r="K106" s="43">
        <v>36</v>
      </c>
      <c r="L106" s="99"/>
    </row>
    <row r="107" spans="1:12" ht="15.75" customHeight="1" x14ac:dyDescent="0.25">
      <c r="A107" s="93"/>
      <c r="B107" s="80"/>
      <c r="C107" s="81"/>
      <c r="D107" s="10" t="s">
        <v>28</v>
      </c>
      <c r="E107" s="133" t="s">
        <v>155</v>
      </c>
      <c r="F107" s="61">
        <v>90</v>
      </c>
      <c r="G107" s="61">
        <v>10.9</v>
      </c>
      <c r="H107" s="61">
        <v>10.8</v>
      </c>
      <c r="I107" s="61">
        <v>38.47</v>
      </c>
      <c r="J107" s="43">
        <v>199</v>
      </c>
      <c r="K107" s="43">
        <v>154</v>
      </c>
      <c r="L107" s="99"/>
    </row>
    <row r="108" spans="1:12" ht="15.75" customHeight="1" x14ac:dyDescent="0.25">
      <c r="A108" s="93"/>
      <c r="B108" s="80"/>
      <c r="C108" s="81"/>
      <c r="D108" s="7" t="s">
        <v>29</v>
      </c>
      <c r="E108" s="131" t="s">
        <v>156</v>
      </c>
      <c r="F108" s="43">
        <v>150</v>
      </c>
      <c r="G108" s="43">
        <v>4.29</v>
      </c>
      <c r="H108" s="43">
        <v>8.34</v>
      </c>
      <c r="I108" s="43">
        <v>24.8</v>
      </c>
      <c r="J108" s="43">
        <v>237.86</v>
      </c>
      <c r="K108" s="43">
        <v>57</v>
      </c>
      <c r="L108" s="99"/>
    </row>
    <row r="109" spans="1:12" ht="15.75" customHeight="1" x14ac:dyDescent="0.25">
      <c r="A109" s="93"/>
      <c r="B109" s="80"/>
      <c r="C109" s="81"/>
      <c r="D109" s="7" t="s">
        <v>30</v>
      </c>
      <c r="E109" s="131" t="s">
        <v>141</v>
      </c>
      <c r="F109" s="43">
        <v>200</v>
      </c>
      <c r="G109" s="43">
        <v>0.9</v>
      </c>
      <c r="H109" s="43">
        <v>0</v>
      </c>
      <c r="I109" s="43">
        <v>18</v>
      </c>
      <c r="J109" s="43">
        <v>76.3</v>
      </c>
      <c r="K109" s="43">
        <v>115</v>
      </c>
      <c r="L109" s="99"/>
    </row>
    <row r="110" spans="1:12" ht="15.75" customHeight="1" x14ac:dyDescent="0.25">
      <c r="A110" s="93"/>
      <c r="B110" s="80"/>
      <c r="C110" s="81"/>
      <c r="D110" s="8" t="s">
        <v>131</v>
      </c>
      <c r="E110" s="134" t="s">
        <v>144</v>
      </c>
      <c r="F110" s="66">
        <v>20</v>
      </c>
      <c r="G110" s="66">
        <v>1.58</v>
      </c>
      <c r="H110" s="66">
        <v>0.2</v>
      </c>
      <c r="I110" s="66">
        <v>9.66</v>
      </c>
      <c r="J110" s="43">
        <v>46.76</v>
      </c>
      <c r="K110" s="43"/>
      <c r="L110" s="99"/>
    </row>
    <row r="111" spans="1:12" ht="15.75" customHeight="1" x14ac:dyDescent="0.25">
      <c r="A111" s="93"/>
      <c r="B111" s="80"/>
      <c r="C111" s="81"/>
      <c r="D111" s="7" t="s">
        <v>131</v>
      </c>
      <c r="E111" s="131" t="s">
        <v>134</v>
      </c>
      <c r="F111" s="43">
        <v>30</v>
      </c>
      <c r="G111" s="43">
        <v>1.68</v>
      </c>
      <c r="H111" s="43">
        <v>0.33</v>
      </c>
      <c r="I111" s="43">
        <v>9.7200000000000006</v>
      </c>
      <c r="J111" s="43">
        <v>69</v>
      </c>
      <c r="K111" s="43"/>
      <c r="L111" s="99"/>
    </row>
    <row r="112" spans="1:12" ht="15.75" customHeight="1" x14ac:dyDescent="0.25">
      <c r="A112" s="93"/>
      <c r="B112" s="80"/>
      <c r="C112" s="81"/>
      <c r="D112" s="6"/>
      <c r="E112" s="42"/>
      <c r="F112" s="43"/>
      <c r="G112" s="43"/>
      <c r="H112" s="43"/>
      <c r="I112" s="43"/>
      <c r="J112" s="43"/>
      <c r="K112" s="43"/>
      <c r="L112" s="99"/>
    </row>
    <row r="113" spans="1:12" ht="15.75" customHeight="1" x14ac:dyDescent="0.25">
      <c r="A113" s="93"/>
      <c r="B113" s="80"/>
      <c r="C113" s="81"/>
      <c r="D113" s="6"/>
      <c r="E113" s="42"/>
      <c r="F113" s="43"/>
      <c r="G113" s="43"/>
      <c r="H113" s="43"/>
      <c r="I113" s="43"/>
      <c r="J113" s="43"/>
      <c r="K113" s="43"/>
      <c r="L113" s="99"/>
    </row>
    <row r="114" spans="1:12" ht="15.75" customHeight="1" thickBot="1" x14ac:dyDescent="0.3">
      <c r="A114" s="94"/>
      <c r="B114" s="95"/>
      <c r="C114" s="96"/>
      <c r="D114" s="62" t="s">
        <v>31</v>
      </c>
      <c r="E114" s="63"/>
      <c r="F114" s="64">
        <f>SUM(F105:F113)</f>
        <v>760</v>
      </c>
      <c r="G114" s="64">
        <f>SUM(G105:G113)</f>
        <v>26.949999999999996</v>
      </c>
      <c r="H114" s="64">
        <f>SUM(H105:H113)</f>
        <v>27.65</v>
      </c>
      <c r="I114" s="64">
        <f>SUM(I105:I113)</f>
        <v>117.25</v>
      </c>
      <c r="J114" s="64">
        <f>SUM(J105:J113)</f>
        <v>836.31999999999994</v>
      </c>
      <c r="K114" s="64"/>
      <c r="L114" s="97"/>
    </row>
    <row r="115" spans="1:12" ht="15.75" customHeight="1" thickBot="1" x14ac:dyDescent="0.25">
      <c r="A115" s="85">
        <v>1</v>
      </c>
      <c r="B115" s="85">
        <v>6</v>
      </c>
      <c r="C115" s="137" t="s">
        <v>4</v>
      </c>
      <c r="D115" s="138"/>
      <c r="E115" s="86"/>
      <c r="F115" s="87"/>
      <c r="G115" s="87"/>
      <c r="H115" s="87"/>
      <c r="I115" s="87"/>
      <c r="J115" s="87"/>
      <c r="K115" s="87"/>
      <c r="L115" s="87"/>
    </row>
    <row r="116" spans="1:12" ht="15" x14ac:dyDescent="0.25">
      <c r="A116" s="23">
        <v>2</v>
      </c>
      <c r="B116" s="15">
        <v>1</v>
      </c>
      <c r="C116" s="11" t="s">
        <v>20</v>
      </c>
      <c r="D116" s="8" t="s">
        <v>21</v>
      </c>
      <c r="E116" s="65" t="s">
        <v>65</v>
      </c>
      <c r="F116" s="66">
        <v>255</v>
      </c>
      <c r="G116" s="66">
        <v>6.52</v>
      </c>
      <c r="H116" s="66">
        <v>4.78</v>
      </c>
      <c r="I116" s="66">
        <v>37.020000000000003</v>
      </c>
      <c r="J116" s="43">
        <v>186.84</v>
      </c>
      <c r="K116" s="117">
        <v>2</v>
      </c>
      <c r="L116" s="114"/>
    </row>
    <row r="117" spans="1:12" ht="15" x14ac:dyDescent="0.25">
      <c r="A117" s="23"/>
      <c r="B117" s="15"/>
      <c r="C117" s="11"/>
      <c r="D117" s="102" t="s">
        <v>37</v>
      </c>
      <c r="E117" s="42" t="s">
        <v>66</v>
      </c>
      <c r="F117" s="43">
        <v>50</v>
      </c>
      <c r="G117" s="43">
        <v>5.08</v>
      </c>
      <c r="H117" s="43">
        <v>4.5999999999999996</v>
      </c>
      <c r="I117" s="43">
        <v>0.28000000000000003</v>
      </c>
      <c r="J117" s="43">
        <v>62.84</v>
      </c>
      <c r="K117" s="43">
        <v>5</v>
      </c>
      <c r="L117" s="115"/>
    </row>
    <row r="118" spans="1:12" ht="15" x14ac:dyDescent="0.25">
      <c r="A118" s="23"/>
      <c r="B118" s="15"/>
      <c r="C118" s="11"/>
      <c r="D118" s="102" t="s">
        <v>26</v>
      </c>
      <c r="E118" s="42" t="s">
        <v>40</v>
      </c>
      <c r="F118" s="43">
        <v>10</v>
      </c>
      <c r="G118" s="43">
        <v>0.1</v>
      </c>
      <c r="H118" s="43">
        <v>7.2</v>
      </c>
      <c r="I118" s="43">
        <v>0.13</v>
      </c>
      <c r="J118" s="43">
        <v>65.72</v>
      </c>
      <c r="K118" s="43">
        <v>4</v>
      </c>
      <c r="L118" s="104"/>
    </row>
    <row r="119" spans="1:12" ht="15" x14ac:dyDescent="0.25">
      <c r="A119" s="23"/>
      <c r="B119" s="15"/>
      <c r="C119" s="11"/>
      <c r="D119" s="103" t="s">
        <v>22</v>
      </c>
      <c r="E119" s="42" t="s">
        <v>49</v>
      </c>
      <c r="F119" s="43">
        <v>200</v>
      </c>
      <c r="G119" s="43">
        <v>3.6</v>
      </c>
      <c r="H119" s="43">
        <v>2.67</v>
      </c>
      <c r="I119" s="43">
        <v>28.27</v>
      </c>
      <c r="J119" s="43">
        <v>155.19999999999999</v>
      </c>
      <c r="K119" s="43">
        <v>105</v>
      </c>
      <c r="L119" s="104"/>
    </row>
    <row r="120" spans="1:12" ht="15" x14ac:dyDescent="0.25">
      <c r="A120" s="23"/>
      <c r="B120" s="15"/>
      <c r="C120" s="11"/>
      <c r="D120" s="103" t="s">
        <v>23</v>
      </c>
      <c r="E120" s="42" t="s">
        <v>50</v>
      </c>
      <c r="F120" s="43">
        <v>50</v>
      </c>
      <c r="G120" s="43">
        <v>3.95</v>
      </c>
      <c r="H120" s="43">
        <v>0.5</v>
      </c>
      <c r="I120" s="43">
        <v>18.05</v>
      </c>
      <c r="J120" s="43">
        <v>116.9</v>
      </c>
      <c r="K120" s="43"/>
      <c r="L120" s="104"/>
    </row>
    <row r="121" spans="1:12" ht="15" x14ac:dyDescent="0.25">
      <c r="A121" s="23"/>
      <c r="B121" s="15"/>
      <c r="C121" s="11"/>
      <c r="D121" s="102"/>
      <c r="E121" s="42"/>
      <c r="F121" s="43"/>
      <c r="G121" s="43"/>
      <c r="H121" s="43"/>
      <c r="I121" s="43"/>
      <c r="J121" s="43"/>
      <c r="K121" s="43"/>
      <c r="L121" s="104"/>
    </row>
    <row r="122" spans="1:12" ht="15" x14ac:dyDescent="0.25">
      <c r="A122" s="23"/>
      <c r="B122" s="15"/>
      <c r="C122" s="11"/>
      <c r="D122" s="103"/>
      <c r="E122" s="42"/>
      <c r="F122" s="43"/>
      <c r="G122" s="43"/>
      <c r="H122" s="43"/>
      <c r="I122" s="43"/>
      <c r="J122" s="43"/>
      <c r="K122" s="43"/>
      <c r="L122" s="104"/>
    </row>
    <row r="123" spans="1:12" ht="15" x14ac:dyDescent="0.25">
      <c r="A123" s="24"/>
      <c r="B123" s="17"/>
      <c r="C123" s="8"/>
      <c r="D123" s="18" t="s">
        <v>31</v>
      </c>
      <c r="E123" s="9"/>
      <c r="F123" s="19">
        <f>SUM(F116:F122)</f>
        <v>565</v>
      </c>
      <c r="G123" s="19">
        <f t="shared" ref="G123:J123" si="46">SUM(G116:G122)</f>
        <v>19.25</v>
      </c>
      <c r="H123" s="19">
        <f t="shared" si="46"/>
        <v>19.75</v>
      </c>
      <c r="I123" s="19">
        <f t="shared" si="46"/>
        <v>83.75</v>
      </c>
      <c r="J123" s="19">
        <f t="shared" si="46"/>
        <v>587.5</v>
      </c>
      <c r="K123" s="19"/>
      <c r="L123" s="106"/>
    </row>
    <row r="124" spans="1:12" ht="15" x14ac:dyDescent="0.25">
      <c r="A124" s="26">
        <f>A116</f>
        <v>2</v>
      </c>
      <c r="B124" s="13">
        <f>B116</f>
        <v>1</v>
      </c>
      <c r="C124" s="10" t="s">
        <v>25</v>
      </c>
      <c r="D124" s="7" t="s">
        <v>26</v>
      </c>
      <c r="E124" s="42" t="s">
        <v>185</v>
      </c>
      <c r="F124" s="43">
        <v>60</v>
      </c>
      <c r="G124" s="43">
        <v>0.6</v>
      </c>
      <c r="H124" s="43">
        <v>0.06</v>
      </c>
      <c r="I124" s="43">
        <v>0.9</v>
      </c>
      <c r="J124" s="43">
        <v>6</v>
      </c>
      <c r="K124" s="43" t="s">
        <v>170</v>
      </c>
      <c r="L124" s="116"/>
    </row>
    <row r="125" spans="1:12" ht="15" x14ac:dyDescent="0.25">
      <c r="A125" s="23"/>
      <c r="B125" s="15"/>
      <c r="C125" s="11"/>
      <c r="D125" s="7" t="s">
        <v>27</v>
      </c>
      <c r="E125" s="42" t="s">
        <v>67</v>
      </c>
      <c r="F125" s="43">
        <v>200</v>
      </c>
      <c r="G125" s="43">
        <v>7.3</v>
      </c>
      <c r="H125" s="43">
        <v>6.3</v>
      </c>
      <c r="I125" s="43">
        <v>26.46</v>
      </c>
      <c r="J125" s="43">
        <v>180</v>
      </c>
      <c r="K125" s="43">
        <v>34</v>
      </c>
      <c r="L125" s="104"/>
    </row>
    <row r="126" spans="1:12" ht="15" x14ac:dyDescent="0.25">
      <c r="A126" s="23"/>
      <c r="B126" s="15"/>
      <c r="C126" s="11"/>
      <c r="D126" s="7" t="s">
        <v>28</v>
      </c>
      <c r="E126" s="42" t="s">
        <v>68</v>
      </c>
      <c r="F126" s="43">
        <v>100</v>
      </c>
      <c r="G126" s="43">
        <v>11.84</v>
      </c>
      <c r="H126" s="43">
        <v>16.57</v>
      </c>
      <c r="I126" s="43">
        <v>36.9</v>
      </c>
      <c r="J126" s="43">
        <v>234.7</v>
      </c>
      <c r="K126" s="43">
        <v>77</v>
      </c>
      <c r="L126" s="104"/>
    </row>
    <row r="127" spans="1:12" ht="15" x14ac:dyDescent="0.25">
      <c r="A127" s="23"/>
      <c r="B127" s="15"/>
      <c r="C127" s="11"/>
      <c r="D127" s="7" t="s">
        <v>29</v>
      </c>
      <c r="E127" s="42" t="s">
        <v>45</v>
      </c>
      <c r="F127" s="43">
        <v>150</v>
      </c>
      <c r="G127" s="43">
        <v>3.25</v>
      </c>
      <c r="H127" s="43">
        <v>4.1399999999999997</v>
      </c>
      <c r="I127" s="43">
        <v>6.01</v>
      </c>
      <c r="J127" s="43">
        <v>171</v>
      </c>
      <c r="K127" s="43">
        <v>60</v>
      </c>
      <c r="L127" s="104"/>
    </row>
    <row r="128" spans="1:12" ht="15" x14ac:dyDescent="0.25">
      <c r="A128" s="23"/>
      <c r="B128" s="15"/>
      <c r="C128" s="11"/>
      <c r="D128" s="7" t="s">
        <v>30</v>
      </c>
      <c r="E128" s="42" t="s">
        <v>69</v>
      </c>
      <c r="F128" s="43">
        <v>200</v>
      </c>
      <c r="G128" s="43">
        <v>0.7</v>
      </c>
      <c r="H128" s="43">
        <v>0.05</v>
      </c>
      <c r="I128" s="43">
        <v>27.6</v>
      </c>
      <c r="J128" s="43">
        <v>114.8</v>
      </c>
      <c r="K128" s="43">
        <v>99</v>
      </c>
      <c r="L128" s="104"/>
    </row>
    <row r="129" spans="1:12" ht="15" x14ac:dyDescent="0.25">
      <c r="A129" s="23"/>
      <c r="B129" s="15"/>
      <c r="C129" s="11"/>
      <c r="D129" s="7" t="s">
        <v>131</v>
      </c>
      <c r="E129" s="42" t="s">
        <v>50</v>
      </c>
      <c r="F129" s="43">
        <v>20</v>
      </c>
      <c r="G129" s="43">
        <v>1.58</v>
      </c>
      <c r="H129" s="43">
        <v>0.2</v>
      </c>
      <c r="I129" s="43">
        <v>9.66</v>
      </c>
      <c r="J129" s="43">
        <v>46.76</v>
      </c>
      <c r="K129" s="43"/>
      <c r="L129" s="104"/>
    </row>
    <row r="130" spans="1:12" ht="15" x14ac:dyDescent="0.25">
      <c r="A130" s="23"/>
      <c r="B130" s="15"/>
      <c r="C130" s="11"/>
      <c r="D130" s="7" t="s">
        <v>131</v>
      </c>
      <c r="E130" s="42" t="s">
        <v>70</v>
      </c>
      <c r="F130" s="43">
        <v>30</v>
      </c>
      <c r="G130" s="43">
        <v>1.68</v>
      </c>
      <c r="H130" s="43">
        <v>0.33</v>
      </c>
      <c r="I130" s="43">
        <v>9.7200000000000006</v>
      </c>
      <c r="J130" s="43">
        <v>69</v>
      </c>
      <c r="K130" s="43"/>
      <c r="L130" s="104"/>
    </row>
    <row r="131" spans="1:12" ht="15" x14ac:dyDescent="0.25">
      <c r="A131" s="23"/>
      <c r="B131" s="15"/>
      <c r="C131" s="11"/>
      <c r="D131" s="6"/>
      <c r="E131" s="42"/>
      <c r="F131" s="43"/>
      <c r="G131" s="43"/>
      <c r="H131" s="43"/>
      <c r="I131" s="43"/>
      <c r="J131" s="43"/>
      <c r="K131" s="43"/>
      <c r="L131" s="104"/>
    </row>
    <row r="132" spans="1:12" ht="15" x14ac:dyDescent="0.25">
      <c r="A132" s="23"/>
      <c r="B132" s="15"/>
      <c r="C132" s="11"/>
      <c r="D132" s="6"/>
      <c r="E132" s="42"/>
      <c r="F132" s="43"/>
      <c r="G132" s="43"/>
      <c r="H132" s="43"/>
      <c r="I132" s="43"/>
      <c r="J132" s="43"/>
      <c r="K132" s="43"/>
      <c r="L132" s="104"/>
    </row>
    <row r="133" spans="1:12" ht="15" x14ac:dyDescent="0.25">
      <c r="A133" s="24"/>
      <c r="B133" s="17"/>
      <c r="C133" s="8"/>
      <c r="D133" s="18" t="s">
        <v>31</v>
      </c>
      <c r="E133" s="9"/>
      <c r="F133" s="19">
        <f>SUM(F124:F132)</f>
        <v>760</v>
      </c>
      <c r="G133" s="19">
        <f t="shared" ref="G133:J133" si="47">SUM(G124:G132)</f>
        <v>26.949999999999996</v>
      </c>
      <c r="H133" s="19">
        <f t="shared" si="47"/>
        <v>27.65</v>
      </c>
      <c r="I133" s="19">
        <f t="shared" si="47"/>
        <v>117.25</v>
      </c>
      <c r="J133" s="19">
        <f t="shared" si="47"/>
        <v>822.26</v>
      </c>
      <c r="K133" s="19"/>
      <c r="L133" s="106"/>
    </row>
    <row r="134" spans="1:12" ht="15.75" thickBot="1" x14ac:dyDescent="0.25">
      <c r="A134" s="29">
        <f>A116</f>
        <v>2</v>
      </c>
      <c r="B134" s="30">
        <f>B116</f>
        <v>1</v>
      </c>
      <c r="C134" s="137" t="s">
        <v>4</v>
      </c>
      <c r="D134" s="138"/>
      <c r="E134" s="31"/>
      <c r="F134" s="32">
        <f>F123+F133</f>
        <v>1325</v>
      </c>
      <c r="G134" s="32">
        <f t="shared" ref="G134" si="48">G123+G133</f>
        <v>46.199999999999996</v>
      </c>
      <c r="H134" s="32">
        <f t="shared" ref="H134" si="49">H123+H133</f>
        <v>47.4</v>
      </c>
      <c r="I134" s="32">
        <f t="shared" ref="I134" si="50">I123+I133</f>
        <v>201</v>
      </c>
      <c r="J134" s="79">
        <f t="shared" ref="J134" si="51">J123+J133</f>
        <v>1409.76</v>
      </c>
      <c r="K134" s="79"/>
      <c r="L134" s="101">
        <f t="shared" ref="L134" si="52">SUM(L125:L133)</f>
        <v>0</v>
      </c>
    </row>
    <row r="135" spans="1:12" ht="25.5" x14ac:dyDescent="0.25">
      <c r="A135" s="14">
        <v>2</v>
      </c>
      <c r="B135" s="15">
        <v>2</v>
      </c>
      <c r="C135" s="22" t="s">
        <v>20</v>
      </c>
      <c r="D135" s="5" t="s">
        <v>21</v>
      </c>
      <c r="E135" s="39" t="s">
        <v>189</v>
      </c>
      <c r="F135" s="40">
        <v>270</v>
      </c>
      <c r="G135" s="40">
        <v>15.17</v>
      </c>
      <c r="H135" s="40">
        <v>19.23</v>
      </c>
      <c r="I135" s="40">
        <v>50.5</v>
      </c>
      <c r="J135" s="43">
        <v>408.6</v>
      </c>
      <c r="K135" s="43" t="s">
        <v>171</v>
      </c>
      <c r="L135" s="82"/>
    </row>
    <row r="136" spans="1:12" ht="15" x14ac:dyDescent="0.25">
      <c r="A136" s="14"/>
      <c r="B136" s="15"/>
      <c r="C136" s="11"/>
      <c r="D136" s="7" t="s">
        <v>22</v>
      </c>
      <c r="E136" s="42" t="s">
        <v>71</v>
      </c>
      <c r="F136" s="43">
        <v>205</v>
      </c>
      <c r="G136" s="43">
        <v>0.13</v>
      </c>
      <c r="H136" s="43">
        <v>0.02</v>
      </c>
      <c r="I136" s="43">
        <v>15.2</v>
      </c>
      <c r="J136" s="43">
        <v>62</v>
      </c>
      <c r="K136" s="43">
        <v>98</v>
      </c>
      <c r="L136" s="43"/>
    </row>
    <row r="137" spans="1:12" ht="15" x14ac:dyDescent="0.25">
      <c r="A137" s="14"/>
      <c r="B137" s="15"/>
      <c r="C137" s="11"/>
      <c r="D137" s="7" t="s">
        <v>23</v>
      </c>
      <c r="E137" s="42" t="s">
        <v>50</v>
      </c>
      <c r="F137" s="43">
        <v>50</v>
      </c>
      <c r="G137" s="43">
        <v>3.95</v>
      </c>
      <c r="H137" s="43">
        <v>0.5</v>
      </c>
      <c r="I137" s="43">
        <v>18.05</v>
      </c>
      <c r="J137" s="43">
        <v>116.9</v>
      </c>
      <c r="K137" s="43"/>
      <c r="L137" s="104"/>
    </row>
    <row r="138" spans="1:12" ht="15" x14ac:dyDescent="0.25">
      <c r="A138" s="14"/>
      <c r="B138" s="15"/>
      <c r="C138" s="11"/>
      <c r="D138" s="7" t="s">
        <v>24</v>
      </c>
      <c r="E138" s="42"/>
      <c r="F138" s="43"/>
      <c r="G138" s="43"/>
      <c r="H138" s="43"/>
      <c r="I138" s="43"/>
      <c r="J138" s="43"/>
      <c r="K138" s="43"/>
      <c r="L138" s="104"/>
    </row>
    <row r="139" spans="1:12" ht="15" x14ac:dyDescent="0.25">
      <c r="A139" s="14"/>
      <c r="B139" s="15"/>
      <c r="C139" s="11"/>
      <c r="D139" s="6"/>
      <c r="E139" s="42"/>
      <c r="F139" s="43"/>
      <c r="G139" s="43"/>
      <c r="H139" s="43"/>
      <c r="I139" s="43"/>
      <c r="J139" s="43"/>
      <c r="K139" s="43"/>
      <c r="L139" s="104"/>
    </row>
    <row r="140" spans="1:12" ht="15" x14ac:dyDescent="0.25">
      <c r="A140" s="14"/>
      <c r="B140" s="15"/>
      <c r="C140" s="11"/>
      <c r="D140" s="6"/>
      <c r="E140" s="42"/>
      <c r="F140" s="43"/>
      <c r="G140" s="43"/>
      <c r="H140" s="43"/>
      <c r="I140" s="43"/>
      <c r="J140" s="43"/>
      <c r="K140" s="43"/>
      <c r="L140" s="104"/>
    </row>
    <row r="141" spans="1:12" ht="15" x14ac:dyDescent="0.25">
      <c r="A141" s="16"/>
      <c r="B141" s="17"/>
      <c r="C141" s="8"/>
      <c r="D141" s="18" t="s">
        <v>31</v>
      </c>
      <c r="E141" s="9"/>
      <c r="F141" s="19">
        <f>SUM(F135:F140)</f>
        <v>525</v>
      </c>
      <c r="G141" s="19">
        <f>SUM(G135:G140)</f>
        <v>19.25</v>
      </c>
      <c r="H141" s="19">
        <f>SUM(H135:H140)</f>
        <v>19.75</v>
      </c>
      <c r="I141" s="19">
        <f>SUM(I135:I140)</f>
        <v>83.75</v>
      </c>
      <c r="J141" s="19">
        <f>SUM(J135:J140)</f>
        <v>587.5</v>
      </c>
      <c r="K141" s="25"/>
      <c r="L141" s="100"/>
    </row>
    <row r="142" spans="1:12" ht="15" x14ac:dyDescent="0.25">
      <c r="A142" s="13">
        <f>A135</f>
        <v>2</v>
      </c>
      <c r="B142" s="13">
        <f>B135</f>
        <v>2</v>
      </c>
      <c r="C142" s="10" t="s">
        <v>25</v>
      </c>
      <c r="D142" s="7" t="s">
        <v>26</v>
      </c>
      <c r="E142" s="42" t="s">
        <v>96</v>
      </c>
      <c r="F142" s="43">
        <v>60</v>
      </c>
      <c r="G142" s="43">
        <v>1.3</v>
      </c>
      <c r="H142" s="43">
        <v>2.8</v>
      </c>
      <c r="I142" s="43">
        <v>1.7</v>
      </c>
      <c r="J142" s="43" t="s">
        <v>72</v>
      </c>
      <c r="K142" s="44">
        <v>138</v>
      </c>
      <c r="L142" s="82"/>
    </row>
    <row r="143" spans="1:12" ht="15" x14ac:dyDescent="0.25">
      <c r="A143" s="14"/>
      <c r="B143" s="15"/>
      <c r="C143" s="11"/>
      <c r="D143" s="7" t="s">
        <v>27</v>
      </c>
      <c r="E143" s="42" t="s">
        <v>73</v>
      </c>
      <c r="F143" s="43">
        <v>200</v>
      </c>
      <c r="G143" s="43">
        <v>3.2</v>
      </c>
      <c r="H143" s="43">
        <v>3</v>
      </c>
      <c r="I143" s="43">
        <v>11.47</v>
      </c>
      <c r="J143" s="43">
        <v>102.1</v>
      </c>
      <c r="K143" s="44">
        <v>40</v>
      </c>
      <c r="L143" s="43"/>
    </row>
    <row r="144" spans="1:12" ht="15" x14ac:dyDescent="0.25">
      <c r="A144" s="14"/>
      <c r="B144" s="15"/>
      <c r="C144" s="11"/>
      <c r="D144" s="7" t="s">
        <v>28</v>
      </c>
      <c r="E144" s="42" t="s">
        <v>74</v>
      </c>
      <c r="F144" s="43">
        <v>200</v>
      </c>
      <c r="G144" s="43">
        <v>18.03</v>
      </c>
      <c r="H144" s="43">
        <v>21.02</v>
      </c>
      <c r="I144" s="43">
        <v>37.5</v>
      </c>
      <c r="J144" s="43">
        <v>367.2</v>
      </c>
      <c r="K144" s="44">
        <v>83</v>
      </c>
      <c r="L144" s="43"/>
    </row>
    <row r="145" spans="1:12" ht="15" x14ac:dyDescent="0.25">
      <c r="A145" s="14"/>
      <c r="B145" s="15"/>
      <c r="C145" s="11"/>
      <c r="D145" s="7" t="s">
        <v>30</v>
      </c>
      <c r="E145" s="42" t="s">
        <v>126</v>
      </c>
      <c r="F145" s="43">
        <v>200</v>
      </c>
      <c r="G145" s="43">
        <v>1.1599999999999999</v>
      </c>
      <c r="H145" s="43">
        <v>0.3</v>
      </c>
      <c r="I145" s="43">
        <v>47.2</v>
      </c>
      <c r="J145" s="43">
        <v>196.3</v>
      </c>
      <c r="K145" s="44">
        <v>210</v>
      </c>
      <c r="L145" s="43"/>
    </row>
    <row r="146" spans="1:12" ht="15" x14ac:dyDescent="0.25">
      <c r="A146" s="14"/>
      <c r="B146" s="15"/>
      <c r="C146" s="11"/>
      <c r="D146" s="7" t="s">
        <v>23</v>
      </c>
      <c r="E146" s="42" t="s">
        <v>50</v>
      </c>
      <c r="F146" s="43">
        <v>20</v>
      </c>
      <c r="G146" s="43">
        <v>1.58</v>
      </c>
      <c r="H146" s="43">
        <v>0.2</v>
      </c>
      <c r="I146" s="43">
        <v>9.66</v>
      </c>
      <c r="J146" s="43">
        <v>46.76</v>
      </c>
      <c r="K146" s="44"/>
      <c r="L146" s="43"/>
    </row>
    <row r="147" spans="1:12" ht="15" x14ac:dyDescent="0.25">
      <c r="A147" s="14"/>
      <c r="B147" s="15"/>
      <c r="C147" s="11"/>
      <c r="D147" s="7" t="s">
        <v>131</v>
      </c>
      <c r="E147" s="42" t="s">
        <v>70</v>
      </c>
      <c r="F147" s="43">
        <v>30</v>
      </c>
      <c r="G147" s="43">
        <v>1.68</v>
      </c>
      <c r="H147" s="43">
        <v>0.33</v>
      </c>
      <c r="I147" s="43">
        <v>9.7200000000000006</v>
      </c>
      <c r="J147" s="43">
        <v>69</v>
      </c>
      <c r="K147" s="44"/>
      <c r="L147" s="43"/>
    </row>
    <row r="148" spans="1:12" ht="15" x14ac:dyDescent="0.25">
      <c r="A148" s="14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14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16"/>
      <c r="B150" s="17"/>
      <c r="C150" s="8"/>
      <c r="D150" s="18" t="s">
        <v>31</v>
      </c>
      <c r="E150" s="9"/>
      <c r="F150" s="19">
        <f>SUM(F142:F149)</f>
        <v>710</v>
      </c>
      <c r="G150" s="19">
        <f>SUM(G142:G149)</f>
        <v>26.950000000000003</v>
      </c>
      <c r="H150" s="19">
        <f>SUM(H142:H149)</f>
        <v>27.65</v>
      </c>
      <c r="I150" s="19">
        <f>SUM(I142:I149)</f>
        <v>117.25</v>
      </c>
      <c r="J150" s="19">
        <f>SUM(J142:J149)</f>
        <v>781.3599999999999</v>
      </c>
      <c r="K150" s="25"/>
      <c r="L150" s="100"/>
    </row>
    <row r="151" spans="1:12" ht="15.75" thickBot="1" x14ac:dyDescent="0.25">
      <c r="A151" s="33">
        <f>A135</f>
        <v>2</v>
      </c>
      <c r="B151" s="33">
        <f>B135</f>
        <v>2</v>
      </c>
      <c r="C151" s="137" t="s">
        <v>4</v>
      </c>
      <c r="D151" s="138"/>
      <c r="E151" s="31"/>
      <c r="F151" s="32">
        <f>F141+F150</f>
        <v>1235</v>
      </c>
      <c r="G151" s="32">
        <f>G141+G150</f>
        <v>46.2</v>
      </c>
      <c r="H151" s="32">
        <f>H141+H150</f>
        <v>47.4</v>
      </c>
      <c r="I151" s="32">
        <f>I141+I150</f>
        <v>201</v>
      </c>
      <c r="J151" s="32">
        <f>J141+J150</f>
        <v>1368.86</v>
      </c>
      <c r="K151" s="32"/>
      <c r="L151" s="105">
        <f>SUM(L143:L150)</f>
        <v>0</v>
      </c>
    </row>
    <row r="152" spans="1:12" ht="15.75" thickBot="1" x14ac:dyDescent="0.3">
      <c r="A152" s="20">
        <v>2</v>
      </c>
      <c r="B152" s="21">
        <v>3</v>
      </c>
      <c r="C152" s="22" t="s">
        <v>20</v>
      </c>
      <c r="D152" s="5" t="s">
        <v>21</v>
      </c>
      <c r="E152" s="39" t="s">
        <v>75</v>
      </c>
      <c r="F152" s="40">
        <v>100</v>
      </c>
      <c r="G152" s="40">
        <v>6.42</v>
      </c>
      <c r="H152" s="40">
        <v>8.08</v>
      </c>
      <c r="I152" s="40">
        <v>5.5</v>
      </c>
      <c r="J152" s="40">
        <v>110.2</v>
      </c>
      <c r="K152" s="41" t="s">
        <v>172</v>
      </c>
      <c r="L152" s="83"/>
    </row>
    <row r="153" spans="1:12" ht="15" x14ac:dyDescent="0.25">
      <c r="A153" s="23"/>
      <c r="B153" s="15"/>
      <c r="C153" s="11"/>
      <c r="D153" s="6" t="s">
        <v>29</v>
      </c>
      <c r="E153" s="42" t="s">
        <v>77</v>
      </c>
      <c r="F153" s="43">
        <v>155</v>
      </c>
      <c r="G153" s="43">
        <v>5.0999999999999996</v>
      </c>
      <c r="H153" s="43">
        <v>10.5</v>
      </c>
      <c r="I153" s="43">
        <v>34.200000000000003</v>
      </c>
      <c r="J153" s="43">
        <v>235.3</v>
      </c>
      <c r="K153" s="44">
        <v>52</v>
      </c>
      <c r="L153" s="40"/>
    </row>
    <row r="154" spans="1:12" ht="15" x14ac:dyDescent="0.25">
      <c r="A154" s="23"/>
      <c r="B154" s="15"/>
      <c r="C154" s="11"/>
      <c r="D154" s="7" t="s">
        <v>22</v>
      </c>
      <c r="E154" s="42" t="s">
        <v>76</v>
      </c>
      <c r="F154" s="43">
        <v>200</v>
      </c>
      <c r="G154" s="43">
        <v>3.78</v>
      </c>
      <c r="H154" s="43">
        <v>0.67</v>
      </c>
      <c r="I154" s="43">
        <v>26</v>
      </c>
      <c r="J154" s="43">
        <v>125.1</v>
      </c>
      <c r="K154" s="44">
        <v>101</v>
      </c>
      <c r="L154" s="43"/>
    </row>
    <row r="155" spans="1:12" ht="15.75" customHeight="1" x14ac:dyDescent="0.25">
      <c r="A155" s="23"/>
      <c r="B155" s="15"/>
      <c r="C155" s="11"/>
      <c r="D155" s="7" t="s">
        <v>23</v>
      </c>
      <c r="E155" s="42" t="s">
        <v>50</v>
      </c>
      <c r="F155" s="43">
        <v>50</v>
      </c>
      <c r="G155" s="43">
        <v>3.95</v>
      </c>
      <c r="H155" s="43">
        <v>0.5</v>
      </c>
      <c r="I155" s="43">
        <v>18.05</v>
      </c>
      <c r="J155" s="43">
        <v>116.9</v>
      </c>
      <c r="K155" s="44"/>
      <c r="L155" s="43"/>
    </row>
    <row r="156" spans="1:12" ht="15" x14ac:dyDescent="0.25">
      <c r="A156" s="23"/>
      <c r="B156" s="15"/>
      <c r="C156" s="11"/>
      <c r="D156" s="7" t="s">
        <v>24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4"/>
      <c r="B159" s="17"/>
      <c r="C159" s="8"/>
      <c r="D159" s="18" t="s">
        <v>31</v>
      </c>
      <c r="E159" s="9"/>
      <c r="F159" s="19">
        <f>SUM(F152:F158)</f>
        <v>505</v>
      </c>
      <c r="G159" s="19">
        <f t="shared" ref="G159:J159" si="53">SUM(G152:G158)</f>
        <v>19.25</v>
      </c>
      <c r="H159" s="19">
        <f t="shared" si="53"/>
        <v>19.75</v>
      </c>
      <c r="I159" s="19">
        <f t="shared" si="53"/>
        <v>83.75</v>
      </c>
      <c r="J159" s="19">
        <f t="shared" si="53"/>
        <v>587.5</v>
      </c>
      <c r="K159" s="25"/>
      <c r="L159" s="100"/>
    </row>
    <row r="160" spans="1:12" ht="15" x14ac:dyDescent="0.25">
      <c r="A160" s="26">
        <f>A152</f>
        <v>2</v>
      </c>
      <c r="B160" s="13">
        <f>B152</f>
        <v>3</v>
      </c>
      <c r="C160" s="10" t="s">
        <v>25</v>
      </c>
      <c r="D160" s="7" t="s">
        <v>26</v>
      </c>
      <c r="E160" s="42" t="s">
        <v>78</v>
      </c>
      <c r="F160" s="43">
        <v>60</v>
      </c>
      <c r="G160" s="43">
        <v>0.5</v>
      </c>
      <c r="H160" s="43">
        <v>0.06</v>
      </c>
      <c r="I160" s="43">
        <v>9.27</v>
      </c>
      <c r="J160" s="43">
        <v>31.54</v>
      </c>
      <c r="K160" s="44">
        <v>149</v>
      </c>
      <c r="L160" s="82"/>
    </row>
    <row r="161" spans="1:12" ht="15" x14ac:dyDescent="0.25">
      <c r="A161" s="23"/>
      <c r="B161" s="15"/>
      <c r="C161" s="11"/>
      <c r="D161" s="7" t="s">
        <v>27</v>
      </c>
      <c r="E161" s="42" t="s">
        <v>79</v>
      </c>
      <c r="F161" s="43">
        <v>200</v>
      </c>
      <c r="G161" s="43">
        <v>3.2</v>
      </c>
      <c r="H161" s="43">
        <v>4.2</v>
      </c>
      <c r="I161" s="43">
        <v>11.3</v>
      </c>
      <c r="J161" s="43">
        <v>162.19999999999999</v>
      </c>
      <c r="K161" s="44">
        <v>37</v>
      </c>
      <c r="L161" s="43"/>
    </row>
    <row r="162" spans="1:12" ht="15" x14ac:dyDescent="0.25">
      <c r="A162" s="23"/>
      <c r="B162" s="15"/>
      <c r="C162" s="11"/>
      <c r="D162" s="7" t="s">
        <v>28</v>
      </c>
      <c r="E162" s="42" t="s">
        <v>190</v>
      </c>
      <c r="F162" s="43">
        <v>120</v>
      </c>
      <c r="G162" s="43">
        <v>16.29</v>
      </c>
      <c r="H162" s="43">
        <v>13.4</v>
      </c>
      <c r="I162" s="43">
        <v>18.5</v>
      </c>
      <c r="J162" s="43">
        <v>212</v>
      </c>
      <c r="K162" s="44" t="s">
        <v>173</v>
      </c>
      <c r="L162" s="43"/>
    </row>
    <row r="163" spans="1:12" ht="15" x14ac:dyDescent="0.25">
      <c r="A163" s="23"/>
      <c r="B163" s="15"/>
      <c r="C163" s="11"/>
      <c r="D163" s="7" t="s">
        <v>29</v>
      </c>
      <c r="E163" s="42" t="s">
        <v>174</v>
      </c>
      <c r="F163" s="43">
        <v>150</v>
      </c>
      <c r="G163" s="43">
        <v>3.1</v>
      </c>
      <c r="H163" s="43">
        <v>9.16</v>
      </c>
      <c r="I163" s="43">
        <v>38</v>
      </c>
      <c r="J163" s="43">
        <v>212.8</v>
      </c>
      <c r="K163" s="43">
        <v>54</v>
      </c>
      <c r="L163" s="104"/>
    </row>
    <row r="164" spans="1:12" ht="15" x14ac:dyDescent="0.25">
      <c r="A164" s="23"/>
      <c r="B164" s="15"/>
      <c r="C164" s="11"/>
      <c r="D164" s="7" t="s">
        <v>30</v>
      </c>
      <c r="E164" s="42" t="s">
        <v>80</v>
      </c>
      <c r="F164" s="43">
        <v>200</v>
      </c>
      <c r="G164" s="43">
        <v>0.6</v>
      </c>
      <c r="H164" s="43">
        <v>0.3</v>
      </c>
      <c r="I164" s="43">
        <v>20.6</v>
      </c>
      <c r="J164" s="43">
        <v>88.2</v>
      </c>
      <c r="K164" s="43">
        <v>103</v>
      </c>
      <c r="L164" s="104"/>
    </row>
    <row r="165" spans="1:12" ht="15" x14ac:dyDescent="0.25">
      <c r="A165" s="23"/>
      <c r="B165" s="15"/>
      <c r="C165" s="11"/>
      <c r="D165" s="7" t="s">
        <v>131</v>
      </c>
      <c r="E165" s="42" t="s">
        <v>50</v>
      </c>
      <c r="F165" s="43">
        <v>20</v>
      </c>
      <c r="G165" s="43">
        <v>1.58</v>
      </c>
      <c r="H165" s="43">
        <v>0.2</v>
      </c>
      <c r="I165" s="43">
        <v>9.66</v>
      </c>
      <c r="J165" s="43">
        <v>46.76</v>
      </c>
      <c r="K165" s="43"/>
      <c r="L165" s="104"/>
    </row>
    <row r="166" spans="1:12" ht="15" x14ac:dyDescent="0.25">
      <c r="A166" s="23"/>
      <c r="B166" s="15"/>
      <c r="C166" s="11"/>
      <c r="D166" s="7" t="s">
        <v>131</v>
      </c>
      <c r="E166" s="42" t="s">
        <v>70</v>
      </c>
      <c r="F166" s="43">
        <v>30</v>
      </c>
      <c r="G166" s="43">
        <v>1.68</v>
      </c>
      <c r="H166" s="43">
        <v>0.33</v>
      </c>
      <c r="I166" s="43">
        <v>0.72</v>
      </c>
      <c r="J166" s="43">
        <v>69</v>
      </c>
      <c r="K166" s="43"/>
      <c r="L166" s="104"/>
    </row>
    <row r="167" spans="1:12" ht="15" x14ac:dyDescent="0.2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3"/>
      <c r="L167" s="104"/>
    </row>
    <row r="168" spans="1:12" ht="15" x14ac:dyDescent="0.25">
      <c r="A168" s="23"/>
      <c r="B168" s="15"/>
      <c r="C168" s="11"/>
      <c r="D168" s="6"/>
      <c r="E168" s="42"/>
      <c r="F168" s="43"/>
      <c r="G168" s="43"/>
      <c r="H168" s="43"/>
      <c r="I168" s="43"/>
      <c r="J168" s="43"/>
      <c r="K168" s="43"/>
      <c r="L168" s="104"/>
    </row>
    <row r="169" spans="1:12" ht="15" x14ac:dyDescent="0.25">
      <c r="A169" s="24"/>
      <c r="B169" s="17"/>
      <c r="C169" s="8"/>
      <c r="D169" s="18" t="s">
        <v>31</v>
      </c>
      <c r="E169" s="9"/>
      <c r="F169" s="19">
        <f>SUM(F160:F168)</f>
        <v>780</v>
      </c>
      <c r="G169" s="19">
        <f t="shared" ref="G169:J169" si="54">SUM(G160:G168)</f>
        <v>26.950000000000003</v>
      </c>
      <c r="H169" s="19">
        <f t="shared" si="54"/>
        <v>27.65</v>
      </c>
      <c r="I169" s="19">
        <f t="shared" si="54"/>
        <v>108.04999999999998</v>
      </c>
      <c r="J169" s="19">
        <f t="shared" si="54"/>
        <v>822.5</v>
      </c>
      <c r="K169" s="19"/>
      <c r="L169" s="106"/>
    </row>
    <row r="170" spans="1:12" ht="15.75" thickBot="1" x14ac:dyDescent="0.25">
      <c r="A170" s="76">
        <f>A152</f>
        <v>2</v>
      </c>
      <c r="B170" s="77">
        <f>B152</f>
        <v>3</v>
      </c>
      <c r="C170" s="142" t="s">
        <v>4</v>
      </c>
      <c r="D170" s="143"/>
      <c r="E170" s="78"/>
      <c r="F170" s="79">
        <f>F159+F169</f>
        <v>1285</v>
      </c>
      <c r="G170" s="79">
        <f t="shared" ref="G170" si="55">G159+G169</f>
        <v>46.2</v>
      </c>
      <c r="H170" s="79">
        <f t="shared" ref="H170" si="56">H159+H169</f>
        <v>47.4</v>
      </c>
      <c r="I170" s="79">
        <f t="shared" ref="I170" si="57">I159+I169</f>
        <v>191.79999999999998</v>
      </c>
      <c r="J170" s="79">
        <f t="shared" ref="J170" si="58">J159+J169</f>
        <v>1410</v>
      </c>
      <c r="K170" s="79"/>
      <c r="L170" s="107">
        <f t="shared" ref="L170" si="59">SUM(L161:L169)</f>
        <v>0</v>
      </c>
    </row>
    <row r="171" spans="1:12" ht="15" x14ac:dyDescent="0.25">
      <c r="A171" s="20">
        <v>2</v>
      </c>
      <c r="B171" s="21">
        <v>4</v>
      </c>
      <c r="C171" s="22" t="s">
        <v>20</v>
      </c>
      <c r="D171" s="5" t="s">
        <v>21</v>
      </c>
      <c r="E171" s="39" t="s">
        <v>81</v>
      </c>
      <c r="F171" s="40">
        <v>250</v>
      </c>
      <c r="G171" s="40">
        <v>15.23</v>
      </c>
      <c r="H171" s="40">
        <v>19.23</v>
      </c>
      <c r="I171" s="40">
        <v>67.7</v>
      </c>
      <c r="J171" s="40">
        <v>410.6</v>
      </c>
      <c r="K171" s="40" t="s">
        <v>175</v>
      </c>
      <c r="L171" s="108"/>
    </row>
    <row r="172" spans="1:12" ht="15" x14ac:dyDescent="0.2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3"/>
      <c r="L172" s="44"/>
    </row>
    <row r="173" spans="1:12" ht="15" x14ac:dyDescent="0.25">
      <c r="A173" s="23"/>
      <c r="B173" s="15"/>
      <c r="C173" s="11"/>
      <c r="D173" s="7" t="s">
        <v>22</v>
      </c>
      <c r="E173" s="42" t="s">
        <v>82</v>
      </c>
      <c r="F173" s="43">
        <v>200</v>
      </c>
      <c r="G173" s="43">
        <v>7.0000000000000007E-2</v>
      </c>
      <c r="H173" s="43">
        <v>0.02</v>
      </c>
      <c r="I173" s="43">
        <v>15</v>
      </c>
      <c r="J173" s="43">
        <v>60</v>
      </c>
      <c r="K173" s="43">
        <v>97</v>
      </c>
      <c r="L173" s="44"/>
    </row>
    <row r="174" spans="1:12" ht="15" x14ac:dyDescent="0.25">
      <c r="A174" s="23"/>
      <c r="B174" s="15"/>
      <c r="C174" s="11"/>
      <c r="D174" s="7" t="s">
        <v>23</v>
      </c>
      <c r="E174" s="42" t="s">
        <v>50</v>
      </c>
      <c r="F174" s="43">
        <v>50</v>
      </c>
      <c r="G174" s="43">
        <v>3.95</v>
      </c>
      <c r="H174" s="43">
        <v>0.5</v>
      </c>
      <c r="I174" s="43">
        <v>18.05</v>
      </c>
      <c r="J174" s="43">
        <v>116.9</v>
      </c>
      <c r="K174" s="43"/>
      <c r="L174" s="44"/>
    </row>
    <row r="175" spans="1:12" ht="15" x14ac:dyDescent="0.25">
      <c r="A175" s="23"/>
      <c r="B175" s="15"/>
      <c r="C175" s="11"/>
      <c r="D175" s="7" t="s">
        <v>24</v>
      </c>
      <c r="E175" s="42"/>
      <c r="F175" s="43"/>
      <c r="G175" s="43"/>
      <c r="H175" s="43"/>
      <c r="I175" s="43"/>
      <c r="J175" s="43"/>
      <c r="K175" s="43"/>
      <c r="L175" s="44"/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3"/>
      <c r="L176" s="44"/>
    </row>
    <row r="177" spans="1:12" ht="15" x14ac:dyDescent="0.2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3"/>
      <c r="L177" s="44"/>
    </row>
    <row r="178" spans="1:12" ht="15" x14ac:dyDescent="0.25">
      <c r="A178" s="24"/>
      <c r="B178" s="17"/>
      <c r="C178" s="8"/>
      <c r="D178" s="18" t="s">
        <v>31</v>
      </c>
      <c r="E178" s="9"/>
      <c r="F178" s="19">
        <f>SUM(F171:F177)</f>
        <v>500</v>
      </c>
      <c r="G178" s="19">
        <f t="shared" ref="G178:J178" si="60">SUM(G171:G177)</f>
        <v>19.25</v>
      </c>
      <c r="H178" s="19">
        <f t="shared" si="60"/>
        <v>19.75</v>
      </c>
      <c r="I178" s="19">
        <f t="shared" si="60"/>
        <v>100.75</v>
      </c>
      <c r="J178" s="19">
        <f t="shared" si="60"/>
        <v>587.5</v>
      </c>
      <c r="K178" s="19"/>
      <c r="L178" s="109"/>
    </row>
    <row r="179" spans="1:12" ht="33.75" customHeight="1" x14ac:dyDescent="0.25">
      <c r="A179" s="26">
        <f>A171</f>
        <v>2</v>
      </c>
      <c r="B179" s="13">
        <f>B171</f>
        <v>4</v>
      </c>
      <c r="C179" s="10" t="s">
        <v>25</v>
      </c>
      <c r="D179" s="7" t="s">
        <v>26</v>
      </c>
      <c r="E179" s="42" t="s">
        <v>176</v>
      </c>
      <c r="F179" s="43">
        <v>60</v>
      </c>
      <c r="G179" s="43">
        <v>1.33</v>
      </c>
      <c r="H179" s="43">
        <v>3.95</v>
      </c>
      <c r="I179" s="43">
        <v>4.3</v>
      </c>
      <c r="J179" s="43">
        <v>46.8</v>
      </c>
      <c r="K179" s="43" t="s">
        <v>177</v>
      </c>
      <c r="L179" s="110"/>
    </row>
    <row r="180" spans="1:12" ht="16.5" customHeight="1" x14ac:dyDescent="0.25">
      <c r="A180" s="23"/>
      <c r="B180" s="15"/>
      <c r="C180" s="11"/>
      <c r="D180" s="7" t="s">
        <v>27</v>
      </c>
      <c r="E180" s="42" t="s">
        <v>84</v>
      </c>
      <c r="F180" s="43">
        <v>230</v>
      </c>
      <c r="G180" s="43">
        <v>8.26</v>
      </c>
      <c r="H180" s="43">
        <v>7.01</v>
      </c>
      <c r="I180" s="43">
        <v>13.1</v>
      </c>
      <c r="J180" s="43">
        <v>135.6</v>
      </c>
      <c r="K180" s="43">
        <v>90</v>
      </c>
      <c r="L180" s="44"/>
    </row>
    <row r="181" spans="1:12" ht="15" x14ac:dyDescent="0.25">
      <c r="A181" s="23"/>
      <c r="B181" s="15"/>
      <c r="C181" s="11"/>
      <c r="D181" s="7" t="s">
        <v>28</v>
      </c>
      <c r="E181" s="42" t="s">
        <v>85</v>
      </c>
      <c r="F181" s="43">
        <v>100</v>
      </c>
      <c r="G181" s="43">
        <v>9.8000000000000007</v>
      </c>
      <c r="H181" s="43">
        <v>8.1999999999999993</v>
      </c>
      <c r="I181" s="43">
        <v>15.33</v>
      </c>
      <c r="J181" s="43">
        <v>179.44</v>
      </c>
      <c r="K181" s="43">
        <v>72</v>
      </c>
      <c r="L181" s="44"/>
    </row>
    <row r="182" spans="1:12" ht="15" x14ac:dyDescent="0.25">
      <c r="A182" s="23"/>
      <c r="B182" s="15"/>
      <c r="C182" s="11"/>
      <c r="D182" s="7" t="s">
        <v>29</v>
      </c>
      <c r="E182" s="42" t="s">
        <v>110</v>
      </c>
      <c r="F182" s="43">
        <v>150</v>
      </c>
      <c r="G182" s="43">
        <v>3.78</v>
      </c>
      <c r="H182" s="43">
        <v>7.78</v>
      </c>
      <c r="I182" s="43">
        <v>49.3</v>
      </c>
      <c r="J182" s="43">
        <v>242</v>
      </c>
      <c r="K182" s="43">
        <v>53</v>
      </c>
      <c r="L182" s="44"/>
    </row>
    <row r="183" spans="1:12" ht="15" x14ac:dyDescent="0.25">
      <c r="A183" s="23"/>
      <c r="B183" s="15"/>
      <c r="C183" s="11"/>
      <c r="D183" s="7" t="s">
        <v>30</v>
      </c>
      <c r="E183" s="42" t="s">
        <v>86</v>
      </c>
      <c r="F183" s="43">
        <v>200</v>
      </c>
      <c r="G183" s="43">
        <v>0.52</v>
      </c>
      <c r="H183" s="43">
        <v>0.18</v>
      </c>
      <c r="I183" s="43">
        <v>24.84</v>
      </c>
      <c r="J183" s="43">
        <v>102.9</v>
      </c>
      <c r="K183" s="43">
        <v>150</v>
      </c>
      <c r="L183" s="44"/>
    </row>
    <row r="184" spans="1:12" ht="15" x14ac:dyDescent="0.25">
      <c r="A184" s="23"/>
      <c r="B184" s="15"/>
      <c r="C184" s="11"/>
      <c r="D184" s="7" t="s">
        <v>23</v>
      </c>
      <c r="E184" s="42" t="s">
        <v>50</v>
      </c>
      <c r="F184" s="43">
        <v>20</v>
      </c>
      <c r="G184" s="43">
        <v>1.58</v>
      </c>
      <c r="H184" s="43">
        <v>0.2</v>
      </c>
      <c r="I184" s="43">
        <v>9.66</v>
      </c>
      <c r="J184" s="43">
        <v>46.76</v>
      </c>
      <c r="K184" s="43"/>
      <c r="L184" s="44"/>
    </row>
    <row r="185" spans="1:12" ht="15" x14ac:dyDescent="0.25">
      <c r="A185" s="23"/>
      <c r="B185" s="15"/>
      <c r="C185" s="11"/>
      <c r="D185" s="7" t="s">
        <v>131</v>
      </c>
      <c r="E185" s="42" t="s">
        <v>70</v>
      </c>
      <c r="F185" s="43">
        <v>30</v>
      </c>
      <c r="G185" s="43">
        <v>1.68</v>
      </c>
      <c r="H185" s="43">
        <v>0.33</v>
      </c>
      <c r="I185" s="43">
        <v>0.72</v>
      </c>
      <c r="J185" s="43">
        <v>69</v>
      </c>
      <c r="K185" s="43"/>
      <c r="L185" s="44"/>
    </row>
    <row r="186" spans="1:12" ht="15" x14ac:dyDescent="0.25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3"/>
      <c r="L186" s="44"/>
    </row>
    <row r="187" spans="1:12" ht="15" x14ac:dyDescent="0.25">
      <c r="A187" s="23"/>
      <c r="B187" s="15"/>
      <c r="C187" s="11"/>
      <c r="D187" s="6"/>
      <c r="E187" s="42"/>
      <c r="F187" s="43"/>
      <c r="G187" s="43"/>
      <c r="H187" s="43"/>
      <c r="I187" s="43"/>
      <c r="J187" s="43"/>
      <c r="K187" s="43"/>
      <c r="L187" s="44"/>
    </row>
    <row r="188" spans="1:12" ht="15" x14ac:dyDescent="0.25">
      <c r="A188" s="24"/>
      <c r="B188" s="17"/>
      <c r="C188" s="8"/>
      <c r="D188" s="18" t="s">
        <v>31</v>
      </c>
      <c r="E188" s="9"/>
      <c r="F188" s="19">
        <f>SUM(F179:F187)</f>
        <v>790</v>
      </c>
      <c r="G188" s="19">
        <f t="shared" ref="G188:J188" si="61">SUM(G179:G187)</f>
        <v>26.950000000000003</v>
      </c>
      <c r="H188" s="19">
        <f t="shared" si="61"/>
        <v>27.65</v>
      </c>
      <c r="I188" s="19">
        <f t="shared" si="61"/>
        <v>117.25</v>
      </c>
      <c r="J188" s="19">
        <f t="shared" si="61"/>
        <v>822.49999999999989</v>
      </c>
      <c r="K188" s="19"/>
      <c r="L188" s="44"/>
    </row>
    <row r="189" spans="1:12" ht="15.75" thickBot="1" x14ac:dyDescent="0.25">
      <c r="A189" s="29">
        <f>A171</f>
        <v>2</v>
      </c>
      <c r="B189" s="30">
        <f>B171</f>
        <v>4</v>
      </c>
      <c r="C189" s="137" t="s">
        <v>4</v>
      </c>
      <c r="D189" s="138"/>
      <c r="E189" s="31"/>
      <c r="F189" s="32">
        <f>F178+F188</f>
        <v>1290</v>
      </c>
      <c r="G189" s="32">
        <f t="shared" ref="G189" si="62">G178+G188</f>
        <v>46.2</v>
      </c>
      <c r="H189" s="32">
        <f t="shared" ref="H189" si="63">H178+H188</f>
        <v>47.4</v>
      </c>
      <c r="I189" s="32">
        <f t="shared" ref="I189" si="64">I178+I188</f>
        <v>218</v>
      </c>
      <c r="J189" s="32">
        <f t="shared" ref="J189" si="65">J178+J188</f>
        <v>1410</v>
      </c>
      <c r="K189" s="32"/>
      <c r="L189" s="111"/>
    </row>
    <row r="190" spans="1:12" ht="25.5" customHeight="1" x14ac:dyDescent="0.25">
      <c r="A190" s="23">
        <v>2</v>
      </c>
      <c r="B190" s="15">
        <v>5</v>
      </c>
      <c r="C190" s="11" t="s">
        <v>20</v>
      </c>
      <c r="D190" s="8" t="s">
        <v>21</v>
      </c>
      <c r="E190" s="39" t="s">
        <v>150</v>
      </c>
      <c r="F190" s="40">
        <v>155</v>
      </c>
      <c r="G190" s="40">
        <v>4.9000000000000004</v>
      </c>
      <c r="H190" s="40">
        <v>9.56</v>
      </c>
      <c r="I190" s="40">
        <v>28.5</v>
      </c>
      <c r="J190" s="40">
        <v>213.4</v>
      </c>
      <c r="K190" s="41">
        <v>51</v>
      </c>
      <c r="L190" s="112"/>
    </row>
    <row r="191" spans="1:12" ht="19.5" customHeight="1" x14ac:dyDescent="0.25">
      <c r="A191" s="23"/>
      <c r="B191" s="15"/>
      <c r="C191" s="11"/>
      <c r="D191" s="8" t="s">
        <v>178</v>
      </c>
      <c r="E191" s="65" t="s">
        <v>191</v>
      </c>
      <c r="F191" s="66">
        <v>200</v>
      </c>
      <c r="G191" s="66">
        <v>6.8</v>
      </c>
      <c r="H191" s="66">
        <v>7.02</v>
      </c>
      <c r="I191" s="66">
        <v>8</v>
      </c>
      <c r="J191" s="66">
        <v>102</v>
      </c>
      <c r="K191" s="136"/>
      <c r="L191" s="112"/>
    </row>
    <row r="192" spans="1:12" ht="15" x14ac:dyDescent="0.25">
      <c r="A192" s="23"/>
      <c r="B192" s="15"/>
      <c r="C192" s="11"/>
      <c r="D192" s="7" t="s">
        <v>22</v>
      </c>
      <c r="E192" s="42" t="s">
        <v>82</v>
      </c>
      <c r="F192" s="43">
        <v>210</v>
      </c>
      <c r="G192" s="43">
        <v>0.13</v>
      </c>
      <c r="H192" s="43">
        <v>0.02</v>
      </c>
      <c r="I192" s="43">
        <v>15.2</v>
      </c>
      <c r="J192" s="43">
        <v>62</v>
      </c>
      <c r="K192" s="43">
        <v>97</v>
      </c>
      <c r="L192" s="43"/>
    </row>
    <row r="193" spans="1:16" ht="15" x14ac:dyDescent="0.25">
      <c r="A193" s="23"/>
      <c r="B193" s="15"/>
      <c r="C193" s="11"/>
      <c r="D193" s="7" t="s">
        <v>23</v>
      </c>
      <c r="E193" s="42" t="s">
        <v>50</v>
      </c>
      <c r="F193" s="43">
        <v>50</v>
      </c>
      <c r="G193" s="43">
        <v>3.95</v>
      </c>
      <c r="H193" s="43">
        <v>0.5</v>
      </c>
      <c r="I193" s="43">
        <v>18.05</v>
      </c>
      <c r="J193" s="43">
        <v>116.9</v>
      </c>
      <c r="K193" s="43"/>
      <c r="L193" s="43"/>
      <c r="P193" s="135"/>
    </row>
    <row r="194" spans="1:16" ht="15" x14ac:dyDescent="0.25">
      <c r="A194" s="23"/>
      <c r="B194" s="15"/>
      <c r="C194" s="11"/>
      <c r="D194" s="7" t="s">
        <v>24</v>
      </c>
      <c r="E194" s="42"/>
      <c r="F194" s="43"/>
      <c r="G194" s="43"/>
      <c r="H194" s="43"/>
      <c r="I194" s="43"/>
      <c r="J194" s="43"/>
      <c r="K194" s="43"/>
      <c r="L194" s="43"/>
    </row>
    <row r="195" spans="1:16" ht="15" x14ac:dyDescent="0.2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3"/>
      <c r="L195" s="43"/>
    </row>
    <row r="196" spans="1:16" ht="15" x14ac:dyDescent="0.2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3"/>
      <c r="L196" s="43"/>
    </row>
    <row r="197" spans="1:16" ht="15.75" customHeight="1" x14ac:dyDescent="0.25">
      <c r="A197" s="24"/>
      <c r="B197" s="17"/>
      <c r="C197" s="8"/>
      <c r="D197" s="18" t="s">
        <v>31</v>
      </c>
      <c r="E197" s="9"/>
      <c r="F197" s="19">
        <f>SUM(F190:F196)</f>
        <v>615</v>
      </c>
      <c r="G197" s="19">
        <f>SUM(G190:G196)</f>
        <v>15.780000000000001</v>
      </c>
      <c r="H197" s="19">
        <f>SUM(H190:H196)</f>
        <v>17.099999999999998</v>
      </c>
      <c r="I197" s="19">
        <f>SUM(I190:I196)</f>
        <v>69.75</v>
      </c>
      <c r="J197" s="19">
        <f>SUM(J190:J196)</f>
        <v>494.29999999999995</v>
      </c>
      <c r="K197" s="19"/>
      <c r="L197" s="100"/>
    </row>
    <row r="198" spans="1:16" ht="15" x14ac:dyDescent="0.25">
      <c r="A198" s="26">
        <f>A190</f>
        <v>2</v>
      </c>
      <c r="B198" s="13">
        <f>B190</f>
        <v>5</v>
      </c>
      <c r="C198" s="10" t="s">
        <v>25</v>
      </c>
      <c r="D198" s="7" t="s">
        <v>26</v>
      </c>
      <c r="E198" s="42" t="s">
        <v>160</v>
      </c>
      <c r="F198" s="43">
        <v>60</v>
      </c>
      <c r="G198" s="43">
        <v>2.8</v>
      </c>
      <c r="H198" s="43">
        <v>3</v>
      </c>
      <c r="I198" s="43">
        <v>4.3</v>
      </c>
      <c r="J198" s="43">
        <v>79.099999999999994</v>
      </c>
      <c r="K198" s="43">
        <v>191</v>
      </c>
      <c r="L198" s="82"/>
    </row>
    <row r="199" spans="1:16" ht="15" x14ac:dyDescent="0.25">
      <c r="A199" s="23"/>
      <c r="B199" s="15"/>
      <c r="C199" s="11"/>
      <c r="D199" s="7" t="s">
        <v>27</v>
      </c>
      <c r="E199" s="42" t="s">
        <v>127</v>
      </c>
      <c r="F199" s="117">
        <v>200</v>
      </c>
      <c r="G199" s="117">
        <v>2.7</v>
      </c>
      <c r="H199" s="117">
        <v>9.6999999999999993</v>
      </c>
      <c r="I199" s="117">
        <v>13.77</v>
      </c>
      <c r="J199" s="117">
        <v>126.64</v>
      </c>
      <c r="K199" s="117">
        <v>124</v>
      </c>
      <c r="L199" s="43"/>
    </row>
    <row r="200" spans="1:16" ht="15" x14ac:dyDescent="0.25">
      <c r="A200" s="23"/>
      <c r="B200" s="15"/>
      <c r="C200" s="11"/>
      <c r="D200" s="7" t="s">
        <v>28</v>
      </c>
      <c r="E200" s="42" t="s">
        <v>87</v>
      </c>
      <c r="F200" s="43">
        <v>100</v>
      </c>
      <c r="G200" s="43">
        <v>14.7</v>
      </c>
      <c r="H200" s="43">
        <v>13.8</v>
      </c>
      <c r="I200" s="43">
        <v>18.5</v>
      </c>
      <c r="J200" s="43">
        <v>184</v>
      </c>
      <c r="K200" s="43" t="s">
        <v>179</v>
      </c>
      <c r="L200" s="43"/>
    </row>
    <row r="201" spans="1:16" ht="15" x14ac:dyDescent="0.25">
      <c r="A201" s="23"/>
      <c r="B201" s="15"/>
      <c r="C201" s="11"/>
      <c r="D201" s="7" t="s">
        <v>29</v>
      </c>
      <c r="E201" s="42" t="s">
        <v>180</v>
      </c>
      <c r="F201" s="43">
        <v>150</v>
      </c>
      <c r="G201" s="43">
        <v>2.79</v>
      </c>
      <c r="H201" s="43">
        <v>0.6</v>
      </c>
      <c r="I201" s="43">
        <v>33.700000000000003</v>
      </c>
      <c r="J201" s="43">
        <v>202.2</v>
      </c>
      <c r="K201" s="43">
        <v>58</v>
      </c>
      <c r="L201" s="43"/>
    </row>
    <row r="202" spans="1:16" ht="15" x14ac:dyDescent="0.25">
      <c r="A202" s="23"/>
      <c r="B202" s="15"/>
      <c r="C202" s="11"/>
      <c r="D202" s="7" t="s">
        <v>30</v>
      </c>
      <c r="E202" s="42" t="s">
        <v>80</v>
      </c>
      <c r="F202" s="43">
        <v>200</v>
      </c>
      <c r="G202" s="43">
        <v>0.7</v>
      </c>
      <c r="H202" s="43">
        <v>0.02</v>
      </c>
      <c r="I202" s="43">
        <v>27.6</v>
      </c>
      <c r="J202" s="43" t="s">
        <v>181</v>
      </c>
      <c r="K202" s="43">
        <v>103</v>
      </c>
      <c r="L202" s="43"/>
    </row>
    <row r="203" spans="1:16" ht="15" x14ac:dyDescent="0.25">
      <c r="A203" s="23"/>
      <c r="B203" s="15"/>
      <c r="C203" s="11"/>
      <c r="D203" s="7" t="s">
        <v>131</v>
      </c>
      <c r="E203" s="42" t="s">
        <v>50</v>
      </c>
      <c r="F203" s="43">
        <v>20</v>
      </c>
      <c r="G203" s="43">
        <v>1.58</v>
      </c>
      <c r="H203" s="43">
        <v>0.2</v>
      </c>
      <c r="I203" s="43">
        <v>9.66</v>
      </c>
      <c r="J203" s="43">
        <v>46.76</v>
      </c>
      <c r="K203" s="43"/>
      <c r="L203" s="43"/>
    </row>
    <row r="204" spans="1:16" ht="15" x14ac:dyDescent="0.25">
      <c r="A204" s="23"/>
      <c r="B204" s="15"/>
      <c r="C204" s="11"/>
      <c r="D204" s="7" t="s">
        <v>131</v>
      </c>
      <c r="E204" s="42" t="s">
        <v>70</v>
      </c>
      <c r="F204" s="43">
        <v>30</v>
      </c>
      <c r="G204" s="43">
        <v>1.68</v>
      </c>
      <c r="H204" s="43">
        <v>0.33</v>
      </c>
      <c r="I204" s="43">
        <v>0.72</v>
      </c>
      <c r="J204" s="43">
        <v>69</v>
      </c>
      <c r="K204" s="43"/>
      <c r="L204" s="43"/>
    </row>
    <row r="205" spans="1:16" ht="15" x14ac:dyDescent="0.25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3"/>
      <c r="L205" s="43"/>
    </row>
    <row r="206" spans="1:16" ht="15" x14ac:dyDescent="0.25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3"/>
      <c r="L206" s="104"/>
    </row>
    <row r="207" spans="1:16" ht="15" x14ac:dyDescent="0.25">
      <c r="A207" s="24"/>
      <c r="B207" s="17"/>
      <c r="C207" s="8"/>
      <c r="D207" s="18" t="s">
        <v>31</v>
      </c>
      <c r="E207" s="9"/>
      <c r="F207" s="19">
        <f>SUM(F198:F206)</f>
        <v>760</v>
      </c>
      <c r="G207" s="19">
        <f t="shared" ref="G207:J207" si="66">SUM(G198:G206)</f>
        <v>26.949999999999996</v>
      </c>
      <c r="H207" s="19">
        <f t="shared" si="66"/>
        <v>27.65</v>
      </c>
      <c r="I207" s="19">
        <f t="shared" si="66"/>
        <v>108.25</v>
      </c>
      <c r="J207" s="19">
        <f t="shared" si="66"/>
        <v>707.7</v>
      </c>
      <c r="K207" s="19"/>
      <c r="L207" s="106"/>
    </row>
    <row r="208" spans="1:16" ht="15.75" thickBot="1" x14ac:dyDescent="0.25">
      <c r="A208" s="76">
        <f>A190</f>
        <v>2</v>
      </c>
      <c r="B208" s="77">
        <f>B190</f>
        <v>5</v>
      </c>
      <c r="C208" s="142" t="s">
        <v>4</v>
      </c>
      <c r="D208" s="143"/>
      <c r="E208" s="78"/>
      <c r="F208" s="79">
        <f>F197+F207</f>
        <v>1375</v>
      </c>
      <c r="G208" s="79">
        <f t="shared" ref="G208" si="67">G197+G207</f>
        <v>42.73</v>
      </c>
      <c r="H208" s="79">
        <f t="shared" ref="H208" si="68">H197+H207</f>
        <v>44.75</v>
      </c>
      <c r="I208" s="79">
        <f t="shared" ref="I208" si="69">I197+I207</f>
        <v>178</v>
      </c>
      <c r="J208" s="79">
        <f t="shared" ref="J208" si="70">J197+J207</f>
        <v>1202</v>
      </c>
      <c r="K208" s="79"/>
      <c r="L208" s="107"/>
    </row>
    <row r="209" spans="1:12" ht="25.5" x14ac:dyDescent="0.25">
      <c r="A209" s="20">
        <v>2</v>
      </c>
      <c r="B209" s="21">
        <v>6</v>
      </c>
      <c r="C209" s="22" t="s">
        <v>20</v>
      </c>
      <c r="D209" s="5" t="s">
        <v>21</v>
      </c>
      <c r="E209" s="39" t="s">
        <v>192</v>
      </c>
      <c r="F209" s="40">
        <v>155</v>
      </c>
      <c r="G209" s="40">
        <v>4.9000000000000004</v>
      </c>
      <c r="H209" s="40">
        <v>9.56</v>
      </c>
      <c r="I209" s="40">
        <v>28.5</v>
      </c>
      <c r="J209" s="40">
        <v>213.4</v>
      </c>
      <c r="K209" s="40">
        <v>51</v>
      </c>
      <c r="L209" s="41"/>
    </row>
    <row r="210" spans="1:12" ht="15" x14ac:dyDescent="0.25">
      <c r="A210" s="23"/>
      <c r="B210" s="15"/>
      <c r="C210" s="11"/>
      <c r="D210" s="119"/>
      <c r="E210" s="42"/>
      <c r="F210" s="43"/>
      <c r="G210" s="43"/>
      <c r="H210" s="43"/>
      <c r="I210" s="43"/>
      <c r="J210" s="43"/>
      <c r="K210" s="43"/>
      <c r="L210" s="44"/>
    </row>
    <row r="211" spans="1:12" ht="15" x14ac:dyDescent="0.25">
      <c r="A211" s="23"/>
      <c r="B211" s="15"/>
      <c r="C211" s="11"/>
      <c r="D211" s="7" t="s">
        <v>22</v>
      </c>
      <c r="E211" s="42" t="s">
        <v>49</v>
      </c>
      <c r="F211" s="43">
        <v>200</v>
      </c>
      <c r="G211" s="43">
        <v>3.6</v>
      </c>
      <c r="H211" s="43">
        <v>2.67</v>
      </c>
      <c r="I211" s="43">
        <v>29.2</v>
      </c>
      <c r="J211" s="43">
        <v>155.19999999999999</v>
      </c>
      <c r="K211" s="43">
        <v>105</v>
      </c>
      <c r="L211" s="44"/>
    </row>
    <row r="212" spans="1:12" ht="15" x14ac:dyDescent="0.25">
      <c r="A212" s="23"/>
      <c r="B212" s="15"/>
      <c r="C212" s="11"/>
      <c r="D212" s="7" t="s">
        <v>23</v>
      </c>
      <c r="E212" s="42" t="s">
        <v>50</v>
      </c>
      <c r="F212" s="43">
        <v>50</v>
      </c>
      <c r="G212" s="43">
        <v>3.95</v>
      </c>
      <c r="H212" s="43">
        <v>0.5</v>
      </c>
      <c r="I212" s="43">
        <v>18.05</v>
      </c>
      <c r="J212" s="43">
        <v>116.9</v>
      </c>
      <c r="K212" s="43"/>
      <c r="L212" s="44"/>
    </row>
    <row r="213" spans="1:12" ht="15" x14ac:dyDescent="0.25">
      <c r="A213" s="23"/>
      <c r="B213" s="15"/>
      <c r="C213" s="11"/>
      <c r="D213" s="7" t="s">
        <v>24</v>
      </c>
      <c r="E213" s="42"/>
      <c r="F213" s="43"/>
      <c r="G213" s="43"/>
      <c r="H213" s="43"/>
      <c r="I213" s="43"/>
      <c r="J213" s="43"/>
      <c r="K213" s="43"/>
      <c r="L213" s="44"/>
    </row>
    <row r="214" spans="1:12" ht="15" x14ac:dyDescent="0.25">
      <c r="A214" s="23"/>
      <c r="B214" s="15"/>
      <c r="C214" s="11"/>
      <c r="D214" s="6"/>
      <c r="E214" s="42"/>
      <c r="F214" s="43"/>
      <c r="G214" s="43"/>
      <c r="H214" s="43"/>
      <c r="I214" s="43"/>
      <c r="J214" s="43"/>
      <c r="K214" s="43"/>
      <c r="L214" s="44"/>
    </row>
    <row r="215" spans="1:12" ht="15" x14ac:dyDescent="0.25">
      <c r="A215" s="23"/>
      <c r="B215" s="15"/>
      <c r="C215" s="11"/>
      <c r="D215" s="6"/>
      <c r="E215" s="42"/>
      <c r="F215" s="43"/>
      <c r="G215" s="43"/>
      <c r="H215" s="43"/>
      <c r="I215" s="43"/>
      <c r="J215" s="43"/>
      <c r="K215" s="43"/>
      <c r="L215" s="44"/>
    </row>
    <row r="216" spans="1:12" ht="15" x14ac:dyDescent="0.25">
      <c r="A216" s="24"/>
      <c r="B216" s="17"/>
      <c r="C216" s="8"/>
      <c r="D216" s="18" t="s">
        <v>31</v>
      </c>
      <c r="E216" s="9"/>
      <c r="F216" s="19">
        <f>SUM(F209:F215)</f>
        <v>405</v>
      </c>
      <c r="G216" s="19">
        <f t="shared" ref="G216:J216" si="71">SUM(G209:G215)</f>
        <v>12.45</v>
      </c>
      <c r="H216" s="19">
        <f t="shared" si="71"/>
        <v>12.73</v>
      </c>
      <c r="I216" s="19">
        <f t="shared" si="71"/>
        <v>75.75</v>
      </c>
      <c r="J216" s="19">
        <f t="shared" si="71"/>
        <v>485.5</v>
      </c>
      <c r="K216" s="19"/>
      <c r="L216" s="25"/>
    </row>
    <row r="217" spans="1:12" ht="15" x14ac:dyDescent="0.25">
      <c r="A217" s="23">
        <v>2</v>
      </c>
      <c r="B217" s="14">
        <f>B209</f>
        <v>6</v>
      </c>
      <c r="C217" s="11" t="s">
        <v>25</v>
      </c>
      <c r="D217" s="8" t="s">
        <v>26</v>
      </c>
      <c r="E217" s="65" t="s">
        <v>193</v>
      </c>
      <c r="F217" s="66">
        <v>60</v>
      </c>
      <c r="G217" s="66">
        <v>2.8</v>
      </c>
      <c r="H217" s="66">
        <v>3</v>
      </c>
      <c r="I217" s="66">
        <v>4.3</v>
      </c>
      <c r="J217" s="66">
        <v>79.099999999999994</v>
      </c>
      <c r="K217" s="43">
        <v>152</v>
      </c>
      <c r="L217" s="110"/>
    </row>
    <row r="218" spans="1:12" ht="15" x14ac:dyDescent="0.25">
      <c r="A218" s="23"/>
      <c r="B218" s="15"/>
      <c r="C218" s="11"/>
      <c r="D218" s="7" t="s">
        <v>27</v>
      </c>
      <c r="E218" s="42" t="s">
        <v>194</v>
      </c>
      <c r="F218" s="43">
        <v>200</v>
      </c>
      <c r="G218" s="43">
        <v>2.7</v>
      </c>
      <c r="H218" s="43">
        <v>9.6999999999999993</v>
      </c>
      <c r="I218" s="43">
        <v>13.77</v>
      </c>
      <c r="J218" s="43">
        <v>126.64</v>
      </c>
      <c r="K218" s="43">
        <v>128</v>
      </c>
      <c r="L218" s="44"/>
    </row>
    <row r="219" spans="1:12" ht="15" x14ac:dyDescent="0.25">
      <c r="A219" s="23"/>
      <c r="B219" s="15"/>
      <c r="C219" s="11"/>
      <c r="D219" s="10" t="s">
        <v>28</v>
      </c>
      <c r="E219" s="60" t="s">
        <v>128</v>
      </c>
      <c r="F219" s="61">
        <v>120</v>
      </c>
      <c r="G219" s="61">
        <v>14.7</v>
      </c>
      <c r="H219" s="61">
        <v>13.8</v>
      </c>
      <c r="I219" s="61">
        <v>18.5</v>
      </c>
      <c r="J219" s="61">
        <v>184</v>
      </c>
      <c r="K219" s="43" t="s">
        <v>195</v>
      </c>
      <c r="L219" s="44"/>
    </row>
    <row r="220" spans="1:12" ht="15" x14ac:dyDescent="0.25">
      <c r="A220" s="72"/>
      <c r="B220" s="56"/>
      <c r="C220" s="7"/>
      <c r="D220" s="7" t="s">
        <v>29</v>
      </c>
      <c r="E220" s="42" t="s">
        <v>110</v>
      </c>
      <c r="F220" s="43">
        <v>150</v>
      </c>
      <c r="G220" s="43">
        <v>2.79</v>
      </c>
      <c r="H220" s="43">
        <v>0.6</v>
      </c>
      <c r="I220" s="43">
        <v>33.700000000000003</v>
      </c>
      <c r="J220" s="43" t="s">
        <v>129</v>
      </c>
      <c r="K220" s="43">
        <v>62</v>
      </c>
      <c r="L220" s="44"/>
    </row>
    <row r="221" spans="1:12" ht="15" x14ac:dyDescent="0.25">
      <c r="A221" s="72"/>
      <c r="B221" s="56"/>
      <c r="C221" s="7"/>
      <c r="D221" s="7" t="s">
        <v>30</v>
      </c>
      <c r="E221" s="42" t="s">
        <v>43</v>
      </c>
      <c r="F221" s="43">
        <v>200</v>
      </c>
      <c r="G221" s="43">
        <v>0.7</v>
      </c>
      <c r="H221" s="43" t="s">
        <v>130</v>
      </c>
      <c r="I221" s="43">
        <v>27.6</v>
      </c>
      <c r="J221" s="43">
        <v>114.8</v>
      </c>
      <c r="K221" s="43">
        <v>103</v>
      </c>
      <c r="L221" s="44"/>
    </row>
    <row r="222" spans="1:12" ht="15" x14ac:dyDescent="0.25">
      <c r="A222" s="23"/>
      <c r="B222" s="15"/>
      <c r="C222" s="11"/>
      <c r="D222" s="11" t="s">
        <v>131</v>
      </c>
      <c r="E222" s="113" t="s">
        <v>50</v>
      </c>
      <c r="F222" s="66">
        <v>20</v>
      </c>
      <c r="G222" s="66">
        <v>1.58</v>
      </c>
      <c r="H222" s="66">
        <v>0.2</v>
      </c>
      <c r="I222" s="66">
        <v>9.66</v>
      </c>
      <c r="J222" s="66">
        <v>46.76</v>
      </c>
      <c r="K222" s="43"/>
      <c r="L222" s="44"/>
    </row>
    <row r="223" spans="1:12" ht="15" x14ac:dyDescent="0.25">
      <c r="A223" s="72"/>
      <c r="B223" s="56"/>
      <c r="C223" s="7"/>
      <c r="D223" s="7" t="s">
        <v>131</v>
      </c>
      <c r="E223" s="42" t="s">
        <v>70</v>
      </c>
      <c r="F223" s="43">
        <v>30</v>
      </c>
      <c r="G223" s="43">
        <v>1.68</v>
      </c>
      <c r="H223" s="43">
        <v>0.33</v>
      </c>
      <c r="I223" s="43">
        <v>0.72</v>
      </c>
      <c r="J223" s="43">
        <v>69</v>
      </c>
      <c r="K223" s="43"/>
      <c r="L223" s="44"/>
    </row>
    <row r="224" spans="1:12" ht="15" x14ac:dyDescent="0.25">
      <c r="A224" s="72"/>
      <c r="B224" s="56"/>
      <c r="C224" s="7"/>
      <c r="D224" s="6"/>
      <c r="E224" s="42"/>
      <c r="F224" s="43"/>
      <c r="G224" s="43"/>
      <c r="H224" s="43"/>
      <c r="I224" s="43"/>
      <c r="J224" s="43"/>
      <c r="K224" s="43"/>
      <c r="L224" s="44"/>
    </row>
    <row r="225" spans="1:12" ht="15" x14ac:dyDescent="0.25">
      <c r="A225" s="72"/>
      <c r="B225" s="56"/>
      <c r="C225" s="7"/>
      <c r="D225" s="6"/>
      <c r="E225" s="42"/>
      <c r="F225" s="43"/>
      <c r="G225" s="43"/>
      <c r="H225" s="43"/>
      <c r="I225" s="43"/>
      <c r="J225" s="43"/>
      <c r="K225" s="43"/>
      <c r="L225" s="44"/>
    </row>
    <row r="226" spans="1:12" ht="15" x14ac:dyDescent="0.25">
      <c r="A226" s="72"/>
      <c r="B226" s="56"/>
      <c r="C226" s="7"/>
      <c r="D226" s="18" t="s">
        <v>31</v>
      </c>
      <c r="E226" s="9"/>
      <c r="F226" s="19">
        <v>781</v>
      </c>
      <c r="G226" s="19">
        <f>SUM(G217:G225)</f>
        <v>26.949999999999996</v>
      </c>
      <c r="H226" s="19">
        <f>SUM(H217:H225)</f>
        <v>27.63</v>
      </c>
      <c r="I226" s="19">
        <f>SUM(I217:I225)</f>
        <v>108.25</v>
      </c>
      <c r="J226" s="19">
        <f>SUM(J217:J225)</f>
        <v>620.30000000000007</v>
      </c>
      <c r="K226" s="19"/>
      <c r="L226" s="44"/>
    </row>
    <row r="227" spans="1:12" ht="13.5" customHeight="1" thickBot="1" x14ac:dyDescent="0.25">
      <c r="A227" s="29">
        <v>2</v>
      </c>
      <c r="B227" s="30">
        <v>6</v>
      </c>
      <c r="C227" s="137" t="s">
        <v>4</v>
      </c>
      <c r="D227" s="138"/>
      <c r="E227" s="31"/>
      <c r="F227" s="32">
        <f>F216+F226</f>
        <v>1186</v>
      </c>
      <c r="G227" s="32">
        <f t="shared" ref="G227:J227" si="72">G216+G226</f>
        <v>39.399999999999991</v>
      </c>
      <c r="H227" s="32">
        <f t="shared" si="72"/>
        <v>40.36</v>
      </c>
      <c r="I227" s="32">
        <f t="shared" si="72"/>
        <v>184</v>
      </c>
      <c r="J227" s="32">
        <f t="shared" si="72"/>
        <v>1105.8000000000002</v>
      </c>
      <c r="K227" s="32"/>
      <c r="L227" s="111"/>
    </row>
    <row r="228" spans="1:12" ht="25.5" x14ac:dyDescent="0.25">
      <c r="A228" s="20">
        <v>3</v>
      </c>
      <c r="B228" s="21">
        <v>1</v>
      </c>
      <c r="C228" s="22" t="s">
        <v>20</v>
      </c>
      <c r="D228" s="5" t="s">
        <v>21</v>
      </c>
      <c r="E228" s="39" t="s">
        <v>88</v>
      </c>
      <c r="F228" s="40">
        <v>255</v>
      </c>
      <c r="G228" s="40">
        <v>6.34</v>
      </c>
      <c r="H228" s="40">
        <v>3.95</v>
      </c>
      <c r="I228" s="40">
        <v>39.29</v>
      </c>
      <c r="J228" s="40" t="s">
        <v>89</v>
      </c>
      <c r="K228" s="40">
        <v>161</v>
      </c>
      <c r="L228" s="120"/>
    </row>
    <row r="229" spans="1:12" ht="15" x14ac:dyDescent="0.25">
      <c r="A229" s="23"/>
      <c r="B229" s="15"/>
      <c r="C229" s="11"/>
      <c r="D229" s="102" t="s">
        <v>26</v>
      </c>
      <c r="E229" s="42" t="s">
        <v>40</v>
      </c>
      <c r="F229" s="43">
        <v>10</v>
      </c>
      <c r="G229" s="43">
        <v>0.1</v>
      </c>
      <c r="H229" s="43">
        <v>7.2</v>
      </c>
      <c r="I229" s="43">
        <v>0.13</v>
      </c>
      <c r="J229" s="43">
        <v>65.72</v>
      </c>
      <c r="K229" s="43">
        <v>4</v>
      </c>
      <c r="L229" s="44"/>
    </row>
    <row r="230" spans="1:12" ht="15" x14ac:dyDescent="0.25">
      <c r="A230" s="23"/>
      <c r="B230" s="15"/>
      <c r="C230" s="11"/>
      <c r="D230" s="102" t="s">
        <v>37</v>
      </c>
      <c r="E230" s="42" t="s">
        <v>66</v>
      </c>
      <c r="F230" s="43">
        <v>50</v>
      </c>
      <c r="G230" s="43">
        <v>5.08</v>
      </c>
      <c r="H230" s="43">
        <v>1.6</v>
      </c>
      <c r="I230" s="43">
        <v>0.28000000000000003</v>
      </c>
      <c r="J230" s="43">
        <v>62.84</v>
      </c>
      <c r="K230" s="43">
        <v>5</v>
      </c>
      <c r="L230" s="44"/>
    </row>
    <row r="231" spans="1:12" ht="15" x14ac:dyDescent="0.25">
      <c r="A231" s="23"/>
      <c r="B231" s="15"/>
      <c r="C231" s="11"/>
      <c r="D231" s="103" t="s">
        <v>22</v>
      </c>
      <c r="E231" s="42" t="s">
        <v>76</v>
      </c>
      <c r="F231" s="43">
        <v>200</v>
      </c>
      <c r="G231" s="43">
        <v>3.78</v>
      </c>
      <c r="H231" s="43">
        <v>6.5</v>
      </c>
      <c r="I231" s="43">
        <v>26</v>
      </c>
      <c r="J231" s="43">
        <v>125.11</v>
      </c>
      <c r="K231" s="43">
        <v>101</v>
      </c>
      <c r="L231" s="44"/>
    </row>
    <row r="232" spans="1:12" ht="15" x14ac:dyDescent="0.25">
      <c r="A232" s="23"/>
      <c r="B232" s="15"/>
      <c r="C232" s="11"/>
      <c r="D232" s="7" t="s">
        <v>23</v>
      </c>
      <c r="E232" s="42" t="s">
        <v>50</v>
      </c>
      <c r="F232" s="43">
        <v>50</v>
      </c>
      <c r="G232" s="43">
        <v>3.95</v>
      </c>
      <c r="H232" s="43">
        <v>0.5</v>
      </c>
      <c r="I232" s="43">
        <v>18.05</v>
      </c>
      <c r="J232" s="43">
        <v>116.9</v>
      </c>
      <c r="K232" s="43"/>
      <c r="L232" s="44"/>
    </row>
    <row r="233" spans="1:12" ht="15" x14ac:dyDescent="0.25">
      <c r="A233" s="23"/>
      <c r="B233" s="15"/>
      <c r="C233" s="11"/>
      <c r="D233" s="6"/>
      <c r="E233" s="42"/>
      <c r="F233" s="43"/>
      <c r="G233" s="43"/>
      <c r="H233" s="43"/>
      <c r="I233" s="43"/>
      <c r="J233" s="43"/>
      <c r="K233" s="43"/>
      <c r="L233" s="44"/>
    </row>
    <row r="234" spans="1:12" ht="15" x14ac:dyDescent="0.25">
      <c r="A234" s="23"/>
      <c r="B234" s="15"/>
      <c r="C234" s="11"/>
      <c r="D234" s="6"/>
      <c r="E234" s="42"/>
      <c r="F234" s="43"/>
      <c r="G234" s="43"/>
      <c r="H234" s="43"/>
      <c r="I234" s="43"/>
      <c r="J234" s="43"/>
      <c r="K234" s="43"/>
      <c r="L234" s="44"/>
    </row>
    <row r="235" spans="1:12" ht="15" x14ac:dyDescent="0.25">
      <c r="A235" s="24"/>
      <c r="B235" s="17"/>
      <c r="C235" s="8"/>
      <c r="D235" s="18" t="s">
        <v>31</v>
      </c>
      <c r="E235" s="9"/>
      <c r="F235" s="19">
        <f>SUM(F228:F234)</f>
        <v>565</v>
      </c>
      <c r="G235" s="19">
        <f t="shared" ref="G235:J235" si="73">SUM(G228:G234)</f>
        <v>19.25</v>
      </c>
      <c r="H235" s="19">
        <f t="shared" si="73"/>
        <v>19.75</v>
      </c>
      <c r="I235" s="19">
        <f t="shared" si="73"/>
        <v>83.75</v>
      </c>
      <c r="J235" s="19">
        <f t="shared" si="73"/>
        <v>370.57000000000005</v>
      </c>
      <c r="K235" s="19"/>
      <c r="L235" s="109"/>
    </row>
    <row r="236" spans="1:12" ht="15" x14ac:dyDescent="0.25">
      <c r="A236" s="26">
        <v>3</v>
      </c>
      <c r="B236" s="13">
        <f>B228</f>
        <v>1</v>
      </c>
      <c r="C236" s="10" t="s">
        <v>25</v>
      </c>
      <c r="D236" s="7" t="s">
        <v>26</v>
      </c>
      <c r="E236" s="42" t="s">
        <v>113</v>
      </c>
      <c r="F236" s="43">
        <v>60</v>
      </c>
      <c r="G236" s="43">
        <v>0.6</v>
      </c>
      <c r="H236" s="43">
        <v>0.06</v>
      </c>
      <c r="I236" s="43">
        <v>0.9</v>
      </c>
      <c r="J236" s="43">
        <v>6</v>
      </c>
      <c r="K236" s="43" t="s">
        <v>114</v>
      </c>
      <c r="L236" s="110"/>
    </row>
    <row r="237" spans="1:12" ht="15" x14ac:dyDescent="0.25">
      <c r="A237" s="23"/>
      <c r="B237" s="15"/>
      <c r="C237" s="11"/>
      <c r="D237" s="7" t="s">
        <v>27</v>
      </c>
      <c r="E237" s="42" t="s">
        <v>90</v>
      </c>
      <c r="F237" s="43">
        <v>210</v>
      </c>
      <c r="G237" s="43">
        <v>6.27</v>
      </c>
      <c r="H237" s="43">
        <v>6.5</v>
      </c>
      <c r="I237" s="43">
        <v>20.75</v>
      </c>
      <c r="J237" s="43" t="s">
        <v>91</v>
      </c>
      <c r="K237" s="43">
        <v>180</v>
      </c>
      <c r="L237" s="44"/>
    </row>
    <row r="238" spans="1:12" ht="15" x14ac:dyDescent="0.25">
      <c r="A238" s="23"/>
      <c r="B238" s="15"/>
      <c r="C238" s="11"/>
      <c r="D238" s="7" t="s">
        <v>28</v>
      </c>
      <c r="E238" s="42" t="s">
        <v>55</v>
      </c>
      <c r="F238" s="43">
        <v>200</v>
      </c>
      <c r="G238" s="43">
        <v>16.3</v>
      </c>
      <c r="H238" s="43">
        <v>20.38</v>
      </c>
      <c r="I238" s="43">
        <v>51.38</v>
      </c>
      <c r="J238" s="43">
        <v>437</v>
      </c>
      <c r="K238" s="43">
        <v>15</v>
      </c>
      <c r="L238" s="44"/>
    </row>
    <row r="239" spans="1:12" ht="15" x14ac:dyDescent="0.25">
      <c r="A239" s="23"/>
      <c r="B239" s="15"/>
      <c r="C239" s="11"/>
      <c r="D239" s="7" t="s">
        <v>30</v>
      </c>
      <c r="E239" s="42" t="s">
        <v>115</v>
      </c>
      <c r="F239" s="43">
        <v>200</v>
      </c>
      <c r="G239" s="43">
        <v>0.52</v>
      </c>
      <c r="H239" s="43">
        <v>0.18</v>
      </c>
      <c r="I239" s="43">
        <v>24.84</v>
      </c>
      <c r="J239" s="43">
        <v>122.9</v>
      </c>
      <c r="K239" s="43">
        <v>210</v>
      </c>
      <c r="L239" s="44"/>
    </row>
    <row r="240" spans="1:12" ht="15" x14ac:dyDescent="0.25">
      <c r="A240" s="23"/>
      <c r="B240" s="15"/>
      <c r="C240" s="11"/>
      <c r="D240" s="7" t="s">
        <v>23</v>
      </c>
      <c r="E240" s="42" t="s">
        <v>50</v>
      </c>
      <c r="F240" s="43">
        <v>20</v>
      </c>
      <c r="G240" s="43">
        <v>1.58</v>
      </c>
      <c r="H240" s="43">
        <v>0.2</v>
      </c>
      <c r="I240" s="43">
        <v>9.66</v>
      </c>
      <c r="J240" s="43">
        <v>46.76</v>
      </c>
      <c r="K240" s="43"/>
      <c r="L240" s="44"/>
    </row>
    <row r="241" spans="1:12" ht="15" x14ac:dyDescent="0.25">
      <c r="A241" s="23"/>
      <c r="B241" s="15"/>
      <c r="C241" s="11"/>
      <c r="D241" s="7" t="s">
        <v>131</v>
      </c>
      <c r="E241" s="42" t="s">
        <v>70</v>
      </c>
      <c r="F241" s="43">
        <v>30</v>
      </c>
      <c r="G241" s="43">
        <v>1.68</v>
      </c>
      <c r="H241" s="43">
        <v>0.33</v>
      </c>
      <c r="I241" s="43">
        <v>9.7200000000000006</v>
      </c>
      <c r="J241" s="43">
        <v>69</v>
      </c>
      <c r="K241" s="43"/>
      <c r="L241" s="44"/>
    </row>
    <row r="242" spans="1:12" ht="15" x14ac:dyDescent="0.25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3"/>
      <c r="L242" s="44"/>
    </row>
    <row r="243" spans="1:12" ht="15" x14ac:dyDescent="0.25">
      <c r="A243" s="23"/>
      <c r="B243" s="15"/>
      <c r="C243" s="11"/>
      <c r="D243" s="6"/>
      <c r="E243" s="42"/>
      <c r="F243" s="43"/>
      <c r="G243" s="43"/>
      <c r="H243" s="43"/>
      <c r="I243" s="43"/>
      <c r="J243" s="43"/>
      <c r="K243" s="43"/>
      <c r="L243" s="44"/>
    </row>
    <row r="244" spans="1:12" ht="15" x14ac:dyDescent="0.25">
      <c r="A244" s="24"/>
      <c r="B244" s="17"/>
      <c r="C244" s="8"/>
      <c r="D244" s="18" t="s">
        <v>31</v>
      </c>
      <c r="E244" s="9"/>
      <c r="F244" s="19">
        <f>SUM(F236:F243)</f>
        <v>720</v>
      </c>
      <c r="G244" s="19">
        <f>SUM(G236:G243)</f>
        <v>26.950000000000003</v>
      </c>
      <c r="H244" s="19">
        <f>SUM(H236:H243)</f>
        <v>27.649999999999995</v>
      </c>
      <c r="I244" s="19">
        <f>SUM(I236:I243)</f>
        <v>117.25</v>
      </c>
      <c r="J244" s="19">
        <f>SUM(J236:J243)</f>
        <v>681.66</v>
      </c>
      <c r="K244" s="19"/>
      <c r="L244" s="109"/>
    </row>
    <row r="245" spans="1:12" ht="15.75" thickBot="1" x14ac:dyDescent="0.25">
      <c r="A245" s="29">
        <v>3</v>
      </c>
      <c r="B245" s="30">
        <f>B228</f>
        <v>1</v>
      </c>
      <c r="C245" s="137" t="s">
        <v>4</v>
      </c>
      <c r="D245" s="138"/>
      <c r="E245" s="31"/>
      <c r="F245" s="32">
        <f>F235+F244</f>
        <v>1285</v>
      </c>
      <c r="G245" s="32">
        <f>G235+G244</f>
        <v>46.2</v>
      </c>
      <c r="H245" s="32">
        <f>H235+H244</f>
        <v>47.399999999999991</v>
      </c>
      <c r="I245" s="32">
        <f>I235+I244</f>
        <v>201</v>
      </c>
      <c r="J245" s="32">
        <f>J235+J244</f>
        <v>1052.23</v>
      </c>
      <c r="K245" s="32"/>
      <c r="L245" s="121"/>
    </row>
    <row r="246" spans="1:12" ht="15" x14ac:dyDescent="0.25">
      <c r="A246" s="14">
        <v>3</v>
      </c>
      <c r="B246" s="15">
        <v>2</v>
      </c>
      <c r="C246" s="11" t="s">
        <v>20</v>
      </c>
      <c r="D246" s="8" t="s">
        <v>21</v>
      </c>
      <c r="E246" s="65" t="s">
        <v>161</v>
      </c>
      <c r="F246" s="66">
        <v>120</v>
      </c>
      <c r="G246" s="66">
        <v>8.74</v>
      </c>
      <c r="H246" s="66">
        <v>11.5</v>
      </c>
      <c r="I246" s="66">
        <v>10.199999999999999</v>
      </c>
      <c r="J246" s="66">
        <v>193.9</v>
      </c>
      <c r="K246" s="66" t="s">
        <v>196</v>
      </c>
      <c r="L246" s="112"/>
    </row>
    <row r="247" spans="1:12" ht="15" x14ac:dyDescent="0.25">
      <c r="A247" s="14"/>
      <c r="B247" s="15"/>
      <c r="C247" s="11"/>
      <c r="D247" s="102" t="s">
        <v>29</v>
      </c>
      <c r="E247" s="42" t="s">
        <v>93</v>
      </c>
      <c r="F247" s="43">
        <v>155</v>
      </c>
      <c r="G247" s="43">
        <v>6.03</v>
      </c>
      <c r="H247" s="43">
        <v>7.73</v>
      </c>
      <c r="I247" s="43" t="s">
        <v>94</v>
      </c>
      <c r="J247" s="43">
        <v>214.7</v>
      </c>
      <c r="K247" s="43">
        <v>52</v>
      </c>
      <c r="L247" s="43"/>
    </row>
    <row r="248" spans="1:12" ht="15" x14ac:dyDescent="0.25">
      <c r="A248" s="14"/>
      <c r="B248" s="15"/>
      <c r="C248" s="11"/>
      <c r="D248" s="7" t="s">
        <v>22</v>
      </c>
      <c r="E248" s="42" t="s">
        <v>71</v>
      </c>
      <c r="F248" s="43">
        <v>205</v>
      </c>
      <c r="G248" s="43" t="s">
        <v>95</v>
      </c>
      <c r="H248" s="43">
        <v>0.02</v>
      </c>
      <c r="I248" s="43">
        <v>15</v>
      </c>
      <c r="J248" s="43">
        <v>62</v>
      </c>
      <c r="K248" s="43">
        <v>98</v>
      </c>
      <c r="L248" s="43"/>
    </row>
    <row r="249" spans="1:12" ht="15" x14ac:dyDescent="0.25">
      <c r="A249" s="14"/>
      <c r="B249" s="15"/>
      <c r="C249" s="11"/>
      <c r="D249" s="7" t="s">
        <v>23</v>
      </c>
      <c r="E249" s="42" t="s">
        <v>50</v>
      </c>
      <c r="F249" s="43">
        <v>50</v>
      </c>
      <c r="G249" s="43">
        <v>3.95</v>
      </c>
      <c r="H249" s="43">
        <v>0.5</v>
      </c>
      <c r="I249" s="43">
        <v>18.05</v>
      </c>
      <c r="J249" s="43">
        <v>116.9</v>
      </c>
      <c r="K249" s="43"/>
      <c r="L249" s="43"/>
    </row>
    <row r="250" spans="1:12" ht="15" x14ac:dyDescent="0.25">
      <c r="A250" s="14"/>
      <c r="B250" s="15"/>
      <c r="C250" s="11"/>
      <c r="D250" s="7" t="s">
        <v>24</v>
      </c>
      <c r="E250" s="42"/>
      <c r="F250" s="43"/>
      <c r="G250" s="43"/>
      <c r="H250" s="43"/>
      <c r="I250" s="43"/>
      <c r="J250" s="43"/>
      <c r="K250" s="43"/>
      <c r="L250" s="43"/>
    </row>
    <row r="251" spans="1:12" ht="15" x14ac:dyDescent="0.25">
      <c r="A251" s="14"/>
      <c r="B251" s="15"/>
      <c r="C251" s="11"/>
      <c r="D251" s="6"/>
      <c r="E251" s="42"/>
      <c r="F251" s="43"/>
      <c r="G251" s="43"/>
      <c r="H251" s="43"/>
      <c r="I251" s="43"/>
      <c r="J251" s="43"/>
      <c r="K251" s="43"/>
      <c r="L251" s="43"/>
    </row>
    <row r="252" spans="1:12" ht="15" x14ac:dyDescent="0.25">
      <c r="A252" s="14"/>
      <c r="B252" s="15"/>
      <c r="C252" s="11"/>
      <c r="D252" s="6"/>
      <c r="E252" s="42"/>
      <c r="F252" s="43"/>
      <c r="G252" s="43"/>
      <c r="H252" s="43"/>
      <c r="I252" s="43"/>
      <c r="J252" s="43"/>
      <c r="K252" s="43"/>
      <c r="L252" s="43"/>
    </row>
    <row r="253" spans="1:12" ht="15" x14ac:dyDescent="0.25">
      <c r="A253" s="16"/>
      <c r="B253" s="17"/>
      <c r="C253" s="8"/>
      <c r="D253" s="18" t="s">
        <v>31</v>
      </c>
      <c r="E253" s="9"/>
      <c r="F253" s="19">
        <f>SUM(F246:F252)</f>
        <v>530</v>
      </c>
      <c r="G253" s="19">
        <f>SUM(G246:G252)</f>
        <v>18.72</v>
      </c>
      <c r="H253" s="19">
        <f>SUM(H246:H252)</f>
        <v>19.75</v>
      </c>
      <c r="I253" s="19">
        <f>SUM(I246:I252)</f>
        <v>43.25</v>
      </c>
      <c r="J253" s="19">
        <f>SUM(J246:J252)</f>
        <v>587.5</v>
      </c>
      <c r="K253" s="19"/>
      <c r="L253" s="100"/>
    </row>
    <row r="254" spans="1:12" ht="15" x14ac:dyDescent="0.25">
      <c r="A254" s="13">
        <v>3</v>
      </c>
      <c r="B254" s="13">
        <f>B246</f>
        <v>2</v>
      </c>
      <c r="C254" s="10" t="s">
        <v>25</v>
      </c>
      <c r="D254" s="7" t="s">
        <v>26</v>
      </c>
      <c r="E254" s="42" t="s">
        <v>83</v>
      </c>
      <c r="F254" s="43">
        <v>60</v>
      </c>
      <c r="G254" s="43">
        <v>1.33</v>
      </c>
      <c r="H254" s="43">
        <v>3.94</v>
      </c>
      <c r="I254" s="43">
        <v>5.52</v>
      </c>
      <c r="J254" s="43">
        <v>50.9</v>
      </c>
      <c r="K254" s="43">
        <v>37</v>
      </c>
      <c r="L254" s="82"/>
    </row>
    <row r="255" spans="1:12" ht="15" x14ac:dyDescent="0.25">
      <c r="A255" s="14"/>
      <c r="B255" s="15"/>
      <c r="C255" s="11"/>
      <c r="D255" s="7" t="s">
        <v>27</v>
      </c>
      <c r="E255" s="42" t="s">
        <v>97</v>
      </c>
      <c r="F255" s="43">
        <v>200</v>
      </c>
      <c r="G255" s="43">
        <v>3.2</v>
      </c>
      <c r="H255" s="43">
        <v>3.3</v>
      </c>
      <c r="I255" s="43">
        <v>11.2</v>
      </c>
      <c r="J255" s="43">
        <v>101.3</v>
      </c>
      <c r="K255" s="43">
        <v>40</v>
      </c>
      <c r="L255" s="53"/>
    </row>
    <row r="256" spans="1:12" ht="15" x14ac:dyDescent="0.25">
      <c r="A256" s="14"/>
      <c r="B256" s="15"/>
      <c r="C256" s="11"/>
      <c r="D256" s="7" t="s">
        <v>28</v>
      </c>
      <c r="E256" s="42" t="s">
        <v>98</v>
      </c>
      <c r="F256" s="43">
        <v>120</v>
      </c>
      <c r="G256" s="43">
        <v>15.5</v>
      </c>
      <c r="H256" s="43">
        <v>10.67</v>
      </c>
      <c r="I256" s="43">
        <v>31.55</v>
      </c>
      <c r="J256" s="43">
        <v>242</v>
      </c>
      <c r="K256" s="43">
        <v>61</v>
      </c>
      <c r="L256" s="43"/>
    </row>
    <row r="257" spans="1:12" ht="15" x14ac:dyDescent="0.25">
      <c r="A257" s="14"/>
      <c r="B257" s="15"/>
      <c r="C257" s="11"/>
      <c r="D257" s="7" t="s">
        <v>29</v>
      </c>
      <c r="E257" s="42" t="s">
        <v>157</v>
      </c>
      <c r="F257" s="43">
        <v>155</v>
      </c>
      <c r="G257" s="43">
        <v>2.96</v>
      </c>
      <c r="H257" s="43">
        <v>9.16</v>
      </c>
      <c r="I257" s="43">
        <v>31</v>
      </c>
      <c r="J257" s="43" t="s">
        <v>99</v>
      </c>
      <c r="K257" s="43">
        <v>54</v>
      </c>
      <c r="L257" s="43"/>
    </row>
    <row r="258" spans="1:12" ht="15" x14ac:dyDescent="0.25">
      <c r="A258" s="14"/>
      <c r="B258" s="15"/>
      <c r="C258" s="11"/>
      <c r="D258" s="7" t="s">
        <v>30</v>
      </c>
      <c r="E258" s="42" t="s">
        <v>100</v>
      </c>
      <c r="F258" s="43">
        <v>200</v>
      </c>
      <c r="G258" s="43" t="s">
        <v>44</v>
      </c>
      <c r="H258" s="43">
        <v>0.05</v>
      </c>
      <c r="I258" s="43">
        <v>27.6</v>
      </c>
      <c r="J258" s="43">
        <v>114.8</v>
      </c>
      <c r="K258" s="43">
        <v>115</v>
      </c>
      <c r="L258" s="43"/>
    </row>
    <row r="259" spans="1:12" ht="15" x14ac:dyDescent="0.25">
      <c r="A259" s="14"/>
      <c r="B259" s="15"/>
      <c r="C259" s="11"/>
      <c r="D259" s="7" t="s">
        <v>131</v>
      </c>
      <c r="E259" s="42" t="s">
        <v>50</v>
      </c>
      <c r="F259" s="43">
        <v>20</v>
      </c>
      <c r="G259" s="43">
        <v>1.58</v>
      </c>
      <c r="H259" s="43">
        <v>0.2</v>
      </c>
      <c r="I259" s="43">
        <v>9.66</v>
      </c>
      <c r="J259" s="43">
        <v>46.76</v>
      </c>
      <c r="K259" s="43"/>
      <c r="L259" s="43"/>
    </row>
    <row r="260" spans="1:12" ht="15" x14ac:dyDescent="0.25">
      <c r="A260" s="14"/>
      <c r="B260" s="15"/>
      <c r="C260" s="11"/>
      <c r="D260" s="7" t="s">
        <v>23</v>
      </c>
      <c r="E260" s="42" t="s">
        <v>70</v>
      </c>
      <c r="F260" s="43">
        <v>30</v>
      </c>
      <c r="G260" s="43">
        <v>1.68</v>
      </c>
      <c r="H260" s="43">
        <v>0.33</v>
      </c>
      <c r="I260" s="43">
        <v>0.72</v>
      </c>
      <c r="J260" s="43">
        <v>69</v>
      </c>
      <c r="K260" s="43"/>
      <c r="L260" s="43"/>
    </row>
    <row r="261" spans="1:12" ht="15" x14ac:dyDescent="0.25">
      <c r="A261" s="14"/>
      <c r="B261" s="15"/>
      <c r="C261" s="11"/>
      <c r="D261" s="6"/>
      <c r="E261" s="42"/>
      <c r="F261" s="43"/>
      <c r="G261" s="43"/>
      <c r="H261" s="43"/>
      <c r="I261" s="43"/>
      <c r="J261" s="43"/>
      <c r="K261" s="43"/>
      <c r="L261" s="43"/>
    </row>
    <row r="262" spans="1:12" ht="15" x14ac:dyDescent="0.25">
      <c r="A262" s="14"/>
      <c r="B262" s="15"/>
      <c r="C262" s="11"/>
      <c r="D262" s="6"/>
      <c r="E262" s="42"/>
      <c r="F262" s="43"/>
      <c r="G262" s="43"/>
      <c r="H262" s="43"/>
      <c r="I262" s="43"/>
      <c r="J262" s="43"/>
      <c r="K262" s="43"/>
      <c r="L262" s="43"/>
    </row>
    <row r="263" spans="1:12" ht="15" x14ac:dyDescent="0.25">
      <c r="A263" s="16"/>
      <c r="B263" s="17"/>
      <c r="C263" s="8"/>
      <c r="D263" s="18" t="s">
        <v>31</v>
      </c>
      <c r="E263" s="9"/>
      <c r="F263" s="19">
        <f>SUM(F254:F262)</f>
        <v>785</v>
      </c>
      <c r="G263" s="19">
        <f t="shared" ref="G263:J263" si="74">SUM(G254:G262)</f>
        <v>26.25</v>
      </c>
      <c r="H263" s="19">
        <f t="shared" si="74"/>
        <v>27.65</v>
      </c>
      <c r="I263" s="19">
        <f t="shared" si="74"/>
        <v>117.25</v>
      </c>
      <c r="J263" s="19">
        <f t="shared" si="74"/>
        <v>624.76</v>
      </c>
      <c r="K263" s="19"/>
      <c r="L263" s="100"/>
    </row>
    <row r="264" spans="1:12" ht="15.75" thickBot="1" x14ac:dyDescent="0.25">
      <c r="A264" s="77">
        <v>3</v>
      </c>
      <c r="B264" s="77">
        <f>B246</f>
        <v>2</v>
      </c>
      <c r="C264" s="142" t="s">
        <v>4</v>
      </c>
      <c r="D264" s="143"/>
      <c r="E264" s="78"/>
      <c r="F264" s="79">
        <f>F253+F263</f>
        <v>1315</v>
      </c>
      <c r="G264" s="79">
        <f t="shared" ref="G264:J264" si="75">G253+G263</f>
        <v>44.97</v>
      </c>
      <c r="H264" s="79">
        <f t="shared" si="75"/>
        <v>47.4</v>
      </c>
      <c r="I264" s="79">
        <f t="shared" si="75"/>
        <v>160.5</v>
      </c>
      <c r="J264" s="79">
        <f t="shared" si="75"/>
        <v>1212.26</v>
      </c>
      <c r="K264" s="79"/>
      <c r="L264" s="107"/>
    </row>
    <row r="265" spans="1:12" ht="15" x14ac:dyDescent="0.25">
      <c r="A265" s="20">
        <v>3</v>
      </c>
      <c r="B265" s="21">
        <v>3</v>
      </c>
      <c r="C265" s="22" t="s">
        <v>20</v>
      </c>
      <c r="D265" s="5" t="s">
        <v>21</v>
      </c>
      <c r="E265" s="39" t="s">
        <v>101</v>
      </c>
      <c r="F265" s="40">
        <v>250</v>
      </c>
      <c r="G265" s="40">
        <v>15.23</v>
      </c>
      <c r="H265" s="40">
        <v>19.23</v>
      </c>
      <c r="I265" s="40">
        <v>50.7</v>
      </c>
      <c r="J265" s="40">
        <v>410.6</v>
      </c>
      <c r="K265" s="40" t="s">
        <v>169</v>
      </c>
      <c r="L265" s="108"/>
    </row>
    <row r="266" spans="1:12" ht="15" x14ac:dyDescent="0.25">
      <c r="A266" s="23"/>
      <c r="B266" s="15"/>
      <c r="C266" s="11"/>
      <c r="D266" s="7" t="s">
        <v>22</v>
      </c>
      <c r="E266" s="42" t="s">
        <v>82</v>
      </c>
      <c r="F266" s="43">
        <v>200</v>
      </c>
      <c r="G266" s="43">
        <v>7.0000000000000007E-2</v>
      </c>
      <c r="H266" s="43">
        <v>0.02</v>
      </c>
      <c r="I266" s="43">
        <v>15</v>
      </c>
      <c r="J266" s="43">
        <v>60</v>
      </c>
      <c r="K266" s="43">
        <v>97</v>
      </c>
      <c r="L266" s="44"/>
    </row>
    <row r="267" spans="1:12" ht="15" x14ac:dyDescent="0.25">
      <c r="A267" s="23"/>
      <c r="B267" s="15"/>
      <c r="C267" s="11"/>
      <c r="D267" s="7" t="s">
        <v>23</v>
      </c>
      <c r="E267" s="42" t="s">
        <v>50</v>
      </c>
      <c r="F267" s="43">
        <v>50</v>
      </c>
      <c r="G267" s="43">
        <v>3.95</v>
      </c>
      <c r="H267" s="43">
        <v>0.5</v>
      </c>
      <c r="I267" s="43">
        <v>18.05</v>
      </c>
      <c r="J267" s="43">
        <v>116.9</v>
      </c>
      <c r="K267" s="43"/>
      <c r="L267" s="44"/>
    </row>
    <row r="268" spans="1:12" ht="15" x14ac:dyDescent="0.25">
      <c r="A268" s="23"/>
      <c r="B268" s="15"/>
      <c r="C268" s="11"/>
      <c r="D268" s="7" t="s">
        <v>24</v>
      </c>
      <c r="E268" s="42"/>
      <c r="F268" s="43"/>
      <c r="G268" s="43"/>
      <c r="H268" s="43"/>
      <c r="I268" s="43"/>
      <c r="J268" s="43"/>
      <c r="K268" s="43"/>
      <c r="L268" s="44"/>
    </row>
    <row r="269" spans="1:12" ht="15" x14ac:dyDescent="0.25">
      <c r="A269" s="23"/>
      <c r="B269" s="15"/>
      <c r="C269" s="11"/>
      <c r="D269" s="6"/>
      <c r="E269" s="42"/>
      <c r="F269" s="43"/>
      <c r="G269" s="43"/>
      <c r="H269" s="43"/>
      <c r="I269" s="43"/>
      <c r="J269" s="43"/>
      <c r="K269" s="43"/>
      <c r="L269" s="44"/>
    </row>
    <row r="270" spans="1:12" ht="15" x14ac:dyDescent="0.25">
      <c r="A270" s="23"/>
      <c r="B270" s="15"/>
      <c r="C270" s="11"/>
      <c r="D270" s="6"/>
      <c r="E270" s="42"/>
      <c r="F270" s="43"/>
      <c r="G270" s="43"/>
      <c r="H270" s="43"/>
      <c r="I270" s="43"/>
      <c r="J270" s="43"/>
      <c r="K270" s="43"/>
      <c r="L270" s="44"/>
    </row>
    <row r="271" spans="1:12" ht="15" x14ac:dyDescent="0.25">
      <c r="A271" s="24"/>
      <c r="B271" s="17"/>
      <c r="C271" s="8"/>
      <c r="D271" s="18" t="s">
        <v>31</v>
      </c>
      <c r="E271" s="9"/>
      <c r="F271" s="19">
        <f>SUM(F265:F270)</f>
        <v>500</v>
      </c>
      <c r="G271" s="19">
        <f>SUM(G265:G270)</f>
        <v>19.25</v>
      </c>
      <c r="H271" s="19">
        <f>SUM(H265:H270)</f>
        <v>19.75</v>
      </c>
      <c r="I271" s="19">
        <f>SUM(I265:I270)</f>
        <v>83.75</v>
      </c>
      <c r="J271" s="19">
        <f>SUM(J265:J270)</f>
        <v>587.5</v>
      </c>
      <c r="K271" s="19"/>
      <c r="L271" s="109"/>
    </row>
    <row r="272" spans="1:12" ht="15" x14ac:dyDescent="0.25">
      <c r="A272" s="26">
        <f>A265</f>
        <v>3</v>
      </c>
      <c r="B272" s="13">
        <f>B265</f>
        <v>3</v>
      </c>
      <c r="C272" s="10" t="s">
        <v>25</v>
      </c>
      <c r="D272" s="7" t="s">
        <v>26</v>
      </c>
      <c r="E272" s="42" t="s">
        <v>102</v>
      </c>
      <c r="F272" s="43">
        <v>60</v>
      </c>
      <c r="G272" s="43">
        <v>0.86</v>
      </c>
      <c r="H272" s="43">
        <v>5.22</v>
      </c>
      <c r="I272" s="43">
        <v>7.87</v>
      </c>
      <c r="J272" s="43">
        <v>44.34</v>
      </c>
      <c r="K272" s="43">
        <v>17</v>
      </c>
      <c r="L272" s="110"/>
    </row>
    <row r="273" spans="1:12" ht="15" x14ac:dyDescent="0.25">
      <c r="A273" s="23"/>
      <c r="B273" s="15"/>
      <c r="C273" s="11"/>
      <c r="D273" s="7" t="s">
        <v>27</v>
      </c>
      <c r="E273" s="42" t="s">
        <v>58</v>
      </c>
      <c r="F273" s="43">
        <v>200</v>
      </c>
      <c r="G273" s="43">
        <v>2.9</v>
      </c>
      <c r="H273" s="43">
        <v>2.8</v>
      </c>
      <c r="I273" s="43">
        <v>15.3</v>
      </c>
      <c r="J273" s="43">
        <v>150.1</v>
      </c>
      <c r="K273" s="43">
        <v>47</v>
      </c>
      <c r="L273" s="44"/>
    </row>
    <row r="274" spans="1:12" ht="15" x14ac:dyDescent="0.25">
      <c r="A274" s="23"/>
      <c r="B274" s="15"/>
      <c r="C274" s="11"/>
      <c r="D274" s="7" t="s">
        <v>28</v>
      </c>
      <c r="E274" s="42" t="s">
        <v>103</v>
      </c>
      <c r="F274" s="43">
        <v>200</v>
      </c>
      <c r="G274" s="43">
        <v>19.329999999999998</v>
      </c>
      <c r="H274" s="43">
        <v>18.8</v>
      </c>
      <c r="I274" s="43">
        <v>54.9</v>
      </c>
      <c r="J274" s="43">
        <v>404.1</v>
      </c>
      <c r="K274" s="43">
        <v>74</v>
      </c>
      <c r="L274" s="44"/>
    </row>
    <row r="275" spans="1:12" ht="15" x14ac:dyDescent="0.25">
      <c r="A275" s="23"/>
      <c r="B275" s="15"/>
      <c r="C275" s="11"/>
      <c r="D275" s="7" t="s">
        <v>30</v>
      </c>
      <c r="E275" s="42" t="s">
        <v>80</v>
      </c>
      <c r="F275" s="43">
        <v>200</v>
      </c>
      <c r="G275" s="43">
        <v>0.6</v>
      </c>
      <c r="H275" s="43">
        <v>0.3</v>
      </c>
      <c r="I275" s="43">
        <v>28.8</v>
      </c>
      <c r="J275" s="43">
        <v>108.2</v>
      </c>
      <c r="K275" s="43">
        <v>103</v>
      </c>
      <c r="L275" s="44"/>
    </row>
    <row r="276" spans="1:12" ht="15" x14ac:dyDescent="0.25">
      <c r="A276" s="23"/>
      <c r="B276" s="15"/>
      <c r="C276" s="11"/>
      <c r="D276" s="7" t="s">
        <v>131</v>
      </c>
      <c r="E276" s="42" t="s">
        <v>50</v>
      </c>
      <c r="F276" s="43">
        <v>20</v>
      </c>
      <c r="G276" s="43">
        <v>1.58</v>
      </c>
      <c r="H276" s="43">
        <v>0.2</v>
      </c>
      <c r="I276" s="43">
        <v>9.66</v>
      </c>
      <c r="J276" s="43">
        <v>46.76</v>
      </c>
      <c r="K276" s="43"/>
      <c r="L276" s="44"/>
    </row>
    <row r="277" spans="1:12" ht="15" x14ac:dyDescent="0.25">
      <c r="A277" s="23"/>
      <c r="B277" s="15"/>
      <c r="C277" s="11"/>
      <c r="D277" s="7" t="s">
        <v>131</v>
      </c>
      <c r="E277" s="42" t="s">
        <v>70</v>
      </c>
      <c r="F277" s="43">
        <v>30</v>
      </c>
      <c r="G277" s="43">
        <v>1.68</v>
      </c>
      <c r="H277" s="43">
        <v>0.33</v>
      </c>
      <c r="I277" s="43">
        <v>0.72</v>
      </c>
      <c r="J277" s="43">
        <v>69</v>
      </c>
      <c r="K277" s="43"/>
      <c r="L277" s="44"/>
    </row>
    <row r="278" spans="1:12" ht="15" x14ac:dyDescent="0.25">
      <c r="A278" s="23"/>
      <c r="B278" s="15"/>
      <c r="C278" s="11"/>
      <c r="D278" s="6"/>
      <c r="E278" s="42"/>
      <c r="F278" s="43"/>
      <c r="G278" s="43"/>
      <c r="H278" s="43"/>
      <c r="I278" s="43"/>
      <c r="J278" s="43"/>
      <c r="K278" s="43"/>
      <c r="L278" s="44"/>
    </row>
    <row r="279" spans="1:12" ht="15" x14ac:dyDescent="0.25">
      <c r="A279" s="23"/>
      <c r="B279" s="15"/>
      <c r="C279" s="11"/>
      <c r="D279" s="6"/>
      <c r="E279" s="42"/>
      <c r="F279" s="43"/>
      <c r="G279" s="43"/>
      <c r="H279" s="43"/>
      <c r="I279" s="43"/>
      <c r="J279" s="43"/>
      <c r="K279" s="43"/>
      <c r="L279" s="44"/>
    </row>
    <row r="280" spans="1:12" ht="15" x14ac:dyDescent="0.25">
      <c r="A280" s="24"/>
      <c r="B280" s="17"/>
      <c r="C280" s="8"/>
      <c r="D280" s="18" t="s">
        <v>31</v>
      </c>
      <c r="E280" s="9"/>
      <c r="F280" s="19">
        <f>SUM(F272:F279)</f>
        <v>710</v>
      </c>
      <c r="G280" s="19">
        <f>SUM(G272:G279)</f>
        <v>26.949999999999996</v>
      </c>
      <c r="H280" s="19">
        <f>SUM(H272:H279)</f>
        <v>27.65</v>
      </c>
      <c r="I280" s="19">
        <f>SUM(I272:I279)</f>
        <v>117.24999999999999</v>
      </c>
      <c r="J280" s="19">
        <f>SUM(J272:J279)</f>
        <v>822.5</v>
      </c>
      <c r="K280" s="19"/>
      <c r="L280" s="44"/>
    </row>
    <row r="281" spans="1:12" ht="15.75" thickBot="1" x14ac:dyDescent="0.25">
      <c r="A281" s="76">
        <f>A265</f>
        <v>3</v>
      </c>
      <c r="B281" s="77">
        <f>B265</f>
        <v>3</v>
      </c>
      <c r="C281" s="142" t="s">
        <v>4</v>
      </c>
      <c r="D281" s="143"/>
      <c r="E281" s="78"/>
      <c r="F281" s="79">
        <f>F271+F280</f>
        <v>1210</v>
      </c>
      <c r="G281" s="79">
        <f>G271+G280</f>
        <v>46.199999999999996</v>
      </c>
      <c r="H281" s="79">
        <f>H271+H280</f>
        <v>47.4</v>
      </c>
      <c r="I281" s="79">
        <f>I271+I280</f>
        <v>201</v>
      </c>
      <c r="J281" s="79">
        <f>J271+J280</f>
        <v>1410</v>
      </c>
      <c r="K281" s="79"/>
      <c r="L281" s="123"/>
    </row>
    <row r="282" spans="1:12" ht="15" x14ac:dyDescent="0.25">
      <c r="A282" s="20">
        <v>3</v>
      </c>
      <c r="B282" s="21">
        <v>4</v>
      </c>
      <c r="C282" s="22" t="s">
        <v>20</v>
      </c>
      <c r="D282" s="5" t="s">
        <v>21</v>
      </c>
      <c r="E282" s="39" t="s">
        <v>87</v>
      </c>
      <c r="F282" s="40">
        <v>100</v>
      </c>
      <c r="G282" s="40">
        <v>7.92</v>
      </c>
      <c r="H282" s="40">
        <v>8.8000000000000007</v>
      </c>
      <c r="I282" s="40">
        <v>17</v>
      </c>
      <c r="J282" s="40">
        <v>73.400000000000006</v>
      </c>
      <c r="K282" s="40" t="s">
        <v>179</v>
      </c>
      <c r="L282" s="124"/>
    </row>
    <row r="283" spans="1:12" ht="15" x14ac:dyDescent="0.25">
      <c r="A283" s="23"/>
      <c r="B283" s="15"/>
      <c r="C283" s="11"/>
      <c r="D283" s="6" t="s">
        <v>29</v>
      </c>
      <c r="E283" s="42" t="s">
        <v>42</v>
      </c>
      <c r="F283" s="43">
        <v>150</v>
      </c>
      <c r="G283" s="43">
        <v>3.78</v>
      </c>
      <c r="H283" s="43">
        <v>7.78</v>
      </c>
      <c r="I283" s="43">
        <v>20.5</v>
      </c>
      <c r="J283" s="43">
        <v>242</v>
      </c>
      <c r="K283" s="43">
        <v>52</v>
      </c>
      <c r="L283" s="44"/>
    </row>
    <row r="284" spans="1:12" ht="15" x14ac:dyDescent="0.25">
      <c r="A284" s="23"/>
      <c r="B284" s="15"/>
      <c r="C284" s="11"/>
      <c r="D284" s="7" t="s">
        <v>22</v>
      </c>
      <c r="E284" s="42" t="s">
        <v>49</v>
      </c>
      <c r="F284" s="43">
        <v>200</v>
      </c>
      <c r="G284" s="43">
        <v>3.6</v>
      </c>
      <c r="H284" s="43">
        <v>2.67</v>
      </c>
      <c r="I284" s="43">
        <v>28.2</v>
      </c>
      <c r="J284" s="43">
        <v>155.19999999999999</v>
      </c>
      <c r="K284" s="43">
        <v>105</v>
      </c>
      <c r="L284" s="44"/>
    </row>
    <row r="285" spans="1:12" ht="15" x14ac:dyDescent="0.25">
      <c r="A285" s="23"/>
      <c r="B285" s="15"/>
      <c r="C285" s="11"/>
      <c r="D285" s="7" t="s">
        <v>23</v>
      </c>
      <c r="E285" s="42" t="s">
        <v>50</v>
      </c>
      <c r="F285" s="43">
        <v>50</v>
      </c>
      <c r="G285" s="43">
        <v>3.95</v>
      </c>
      <c r="H285" s="43">
        <v>0.5</v>
      </c>
      <c r="I285" s="43">
        <v>18.05</v>
      </c>
      <c r="J285" s="43">
        <v>116.9</v>
      </c>
      <c r="K285" s="43"/>
      <c r="L285" s="44"/>
    </row>
    <row r="286" spans="1:12" ht="15" x14ac:dyDescent="0.25">
      <c r="A286" s="23"/>
      <c r="B286" s="15"/>
      <c r="C286" s="11"/>
      <c r="D286" s="7" t="s">
        <v>24</v>
      </c>
      <c r="E286" s="42"/>
      <c r="F286" s="43"/>
      <c r="G286" s="43"/>
      <c r="H286" s="43"/>
      <c r="I286" s="43"/>
      <c r="J286" s="43"/>
      <c r="K286" s="43"/>
      <c r="L286" s="44"/>
    </row>
    <row r="287" spans="1:12" ht="15" x14ac:dyDescent="0.25">
      <c r="A287" s="23"/>
      <c r="B287" s="15"/>
      <c r="C287" s="11"/>
      <c r="D287" s="6"/>
      <c r="E287" s="42"/>
      <c r="F287" s="43"/>
      <c r="G287" s="43"/>
      <c r="H287" s="43"/>
      <c r="I287" s="43"/>
      <c r="J287" s="43"/>
      <c r="K287" s="43"/>
      <c r="L287" s="44"/>
    </row>
    <row r="288" spans="1:12" ht="15" x14ac:dyDescent="0.25">
      <c r="A288" s="23"/>
      <c r="B288" s="15"/>
      <c r="C288" s="11"/>
      <c r="D288" s="6"/>
      <c r="E288" s="42"/>
      <c r="F288" s="43"/>
      <c r="G288" s="43"/>
      <c r="H288" s="43"/>
      <c r="I288" s="43"/>
      <c r="J288" s="43"/>
      <c r="K288" s="43"/>
      <c r="L288" s="44"/>
    </row>
    <row r="289" spans="1:12" ht="15" x14ac:dyDescent="0.25">
      <c r="A289" s="24"/>
      <c r="B289" s="17"/>
      <c r="C289" s="8"/>
      <c r="D289" s="18" t="s">
        <v>31</v>
      </c>
      <c r="E289" s="9"/>
      <c r="F289" s="19">
        <f>SUM(F282:F288)</f>
        <v>500</v>
      </c>
      <c r="G289" s="19">
        <f t="shared" ref="G289:J289" si="76">SUM(G282:G288)</f>
        <v>19.25</v>
      </c>
      <c r="H289" s="19">
        <f t="shared" si="76"/>
        <v>19.75</v>
      </c>
      <c r="I289" s="19">
        <f t="shared" si="76"/>
        <v>83.75</v>
      </c>
      <c r="J289" s="19">
        <f t="shared" si="76"/>
        <v>587.5</v>
      </c>
      <c r="K289" s="19"/>
      <c r="L289" s="109"/>
    </row>
    <row r="290" spans="1:12" ht="15" x14ac:dyDescent="0.25">
      <c r="A290" s="26">
        <v>3</v>
      </c>
      <c r="B290" s="13">
        <f>B282</f>
        <v>4</v>
      </c>
      <c r="C290" s="10" t="s">
        <v>25</v>
      </c>
      <c r="D290" s="7" t="s">
        <v>26</v>
      </c>
      <c r="E290" s="42" t="s">
        <v>104</v>
      </c>
      <c r="F290" s="43">
        <v>60</v>
      </c>
      <c r="G290" s="43">
        <v>1.3</v>
      </c>
      <c r="H290" s="43">
        <v>3.1</v>
      </c>
      <c r="I290" s="43">
        <v>3.5</v>
      </c>
      <c r="J290" s="43">
        <v>46</v>
      </c>
      <c r="K290" s="43">
        <v>147</v>
      </c>
      <c r="L290" s="110"/>
    </row>
    <row r="291" spans="1:12" ht="15" x14ac:dyDescent="0.25">
      <c r="A291" s="23"/>
      <c r="B291" s="15"/>
      <c r="C291" s="11"/>
      <c r="D291" s="7" t="s">
        <v>27</v>
      </c>
      <c r="E291" s="42" t="s">
        <v>197</v>
      </c>
      <c r="F291" s="43">
        <v>200</v>
      </c>
      <c r="G291" s="43">
        <v>5.5</v>
      </c>
      <c r="H291" s="43">
        <v>6.44</v>
      </c>
      <c r="I291" s="43">
        <v>17.100000000000001</v>
      </c>
      <c r="J291" s="43">
        <v>128.1</v>
      </c>
      <c r="K291" s="43">
        <v>90</v>
      </c>
      <c r="L291" s="44"/>
    </row>
    <row r="292" spans="1:12" ht="15" x14ac:dyDescent="0.25">
      <c r="A292" s="23"/>
      <c r="B292" s="15"/>
      <c r="C292" s="11"/>
      <c r="D292" s="7" t="s">
        <v>28</v>
      </c>
      <c r="E292" s="42" t="s">
        <v>105</v>
      </c>
      <c r="F292" s="43">
        <v>200</v>
      </c>
      <c r="G292" s="43">
        <v>16.37</v>
      </c>
      <c r="H292" s="43">
        <v>17.399999999999999</v>
      </c>
      <c r="I292" s="43">
        <v>51.43</v>
      </c>
      <c r="J292" s="43">
        <v>429.74</v>
      </c>
      <c r="K292" s="43" t="s">
        <v>198</v>
      </c>
      <c r="L292" s="44"/>
    </row>
    <row r="293" spans="1:12" ht="15" x14ac:dyDescent="0.25">
      <c r="A293" s="23"/>
      <c r="B293" s="15"/>
      <c r="C293" s="11"/>
      <c r="D293" s="7" t="s">
        <v>30</v>
      </c>
      <c r="E293" s="42" t="s">
        <v>86</v>
      </c>
      <c r="F293" s="43">
        <v>200</v>
      </c>
      <c r="G293" s="43">
        <v>0.52</v>
      </c>
      <c r="H293" s="43">
        <v>0.18</v>
      </c>
      <c r="I293" s="43">
        <v>34.840000000000003</v>
      </c>
      <c r="J293" s="43">
        <v>102.9</v>
      </c>
      <c r="K293" s="43">
        <v>150</v>
      </c>
      <c r="L293" s="44"/>
    </row>
    <row r="294" spans="1:12" ht="15" x14ac:dyDescent="0.25">
      <c r="A294" s="23"/>
      <c r="B294" s="15"/>
      <c r="C294" s="11"/>
      <c r="D294" s="7" t="s">
        <v>131</v>
      </c>
      <c r="E294" s="42" t="s">
        <v>50</v>
      </c>
      <c r="F294" s="43">
        <v>20</v>
      </c>
      <c r="G294" s="43">
        <v>1.58</v>
      </c>
      <c r="H294" s="43">
        <v>0.2</v>
      </c>
      <c r="I294" s="43">
        <v>9.66</v>
      </c>
      <c r="J294" s="43">
        <v>46.76</v>
      </c>
      <c r="K294" s="43"/>
      <c r="L294" s="44"/>
    </row>
    <row r="295" spans="1:12" ht="15" x14ac:dyDescent="0.25">
      <c r="A295" s="23"/>
      <c r="B295" s="15"/>
      <c r="C295" s="11"/>
      <c r="D295" s="7" t="s">
        <v>131</v>
      </c>
      <c r="E295" s="42" t="s">
        <v>70</v>
      </c>
      <c r="F295" s="43">
        <v>30</v>
      </c>
      <c r="G295" s="43">
        <v>1.68</v>
      </c>
      <c r="H295" s="43">
        <v>0.33</v>
      </c>
      <c r="I295" s="43">
        <v>0.72</v>
      </c>
      <c r="J295" s="43">
        <v>69</v>
      </c>
      <c r="K295" s="43"/>
      <c r="L295" s="44"/>
    </row>
    <row r="296" spans="1:12" ht="15" x14ac:dyDescent="0.25">
      <c r="A296" s="23"/>
      <c r="B296" s="15"/>
      <c r="C296" s="11"/>
      <c r="D296" s="6"/>
      <c r="E296" s="42"/>
      <c r="F296" s="43"/>
      <c r="G296" s="43"/>
      <c r="H296" s="43"/>
      <c r="I296" s="43"/>
      <c r="J296" s="43"/>
      <c r="K296" s="43"/>
      <c r="L296" s="44"/>
    </row>
    <row r="297" spans="1:12" ht="15" x14ac:dyDescent="0.25">
      <c r="A297" s="23"/>
      <c r="B297" s="15"/>
      <c r="C297" s="11"/>
      <c r="D297" s="6"/>
      <c r="E297" s="42"/>
      <c r="F297" s="43"/>
      <c r="G297" s="43"/>
      <c r="H297" s="43"/>
      <c r="I297" s="43"/>
      <c r="J297" s="43"/>
      <c r="K297" s="43"/>
      <c r="L297" s="44"/>
    </row>
    <row r="298" spans="1:12" ht="15" x14ac:dyDescent="0.25">
      <c r="A298" s="24"/>
      <c r="B298" s="17"/>
      <c r="C298" s="8"/>
      <c r="D298" s="18" t="s">
        <v>31</v>
      </c>
      <c r="E298" s="9"/>
      <c r="F298" s="19">
        <f>SUM(F290:F297)</f>
        <v>710</v>
      </c>
      <c r="G298" s="19">
        <f>SUM(G290:G297)</f>
        <v>26.950000000000003</v>
      </c>
      <c r="H298" s="19">
        <f>SUM(H290:H297)</f>
        <v>27.649999999999995</v>
      </c>
      <c r="I298" s="19">
        <f>SUM(I290:I297)</f>
        <v>117.25</v>
      </c>
      <c r="J298" s="19">
        <f>SUM(J290:J297)</f>
        <v>822.5</v>
      </c>
      <c r="K298" s="19"/>
      <c r="L298" s="109"/>
    </row>
    <row r="299" spans="1:12" ht="15.75" thickBot="1" x14ac:dyDescent="0.25">
      <c r="A299" s="29">
        <v>3</v>
      </c>
      <c r="B299" s="30">
        <f>B282</f>
        <v>4</v>
      </c>
      <c r="C299" s="137" t="s">
        <v>4</v>
      </c>
      <c r="D299" s="138"/>
      <c r="E299" s="31"/>
      <c r="F299" s="32">
        <f>F289+F298</f>
        <v>1210</v>
      </c>
      <c r="G299" s="32">
        <f>G289+G298</f>
        <v>46.2</v>
      </c>
      <c r="H299" s="32">
        <f>H289+H298</f>
        <v>47.399999999999991</v>
      </c>
      <c r="I299" s="32">
        <f>I289+I298</f>
        <v>201</v>
      </c>
      <c r="J299" s="32">
        <f>J289+J298</f>
        <v>1410</v>
      </c>
      <c r="K299" s="32"/>
      <c r="L299" s="122"/>
    </row>
    <row r="300" spans="1:12" ht="15" x14ac:dyDescent="0.25">
      <c r="A300" s="20">
        <v>3</v>
      </c>
      <c r="B300" s="21">
        <v>5</v>
      </c>
      <c r="C300" s="22" t="s">
        <v>20</v>
      </c>
      <c r="D300" s="5" t="s">
        <v>21</v>
      </c>
      <c r="E300" s="40" t="s">
        <v>106</v>
      </c>
      <c r="F300" s="40">
        <v>120</v>
      </c>
      <c r="G300" s="40">
        <v>11.1</v>
      </c>
      <c r="H300" s="40">
        <v>13.33</v>
      </c>
      <c r="I300" s="40">
        <v>18.8</v>
      </c>
      <c r="J300" s="40">
        <v>198.49</v>
      </c>
      <c r="K300" s="40" t="s">
        <v>199</v>
      </c>
      <c r="L300" s="108"/>
    </row>
    <row r="301" spans="1:12" ht="15" x14ac:dyDescent="0.25">
      <c r="A301" s="23"/>
      <c r="B301" s="15"/>
      <c r="C301" s="11"/>
      <c r="D301" s="102" t="s">
        <v>29</v>
      </c>
      <c r="E301" s="43" t="s">
        <v>107</v>
      </c>
      <c r="F301" s="43">
        <v>155</v>
      </c>
      <c r="G301" s="43">
        <v>3.67</v>
      </c>
      <c r="H301" s="43">
        <v>5.9</v>
      </c>
      <c r="I301" s="43">
        <v>31.9</v>
      </c>
      <c r="J301" s="43">
        <v>210.11</v>
      </c>
      <c r="K301" s="43">
        <v>60</v>
      </c>
      <c r="L301" s="44"/>
    </row>
    <row r="302" spans="1:12" ht="15" x14ac:dyDescent="0.25">
      <c r="A302" s="23"/>
      <c r="B302" s="15"/>
      <c r="C302" s="11"/>
      <c r="D302" s="7" t="s">
        <v>22</v>
      </c>
      <c r="E302" s="43" t="s">
        <v>56</v>
      </c>
      <c r="F302" s="43">
        <v>205</v>
      </c>
      <c r="G302" s="43">
        <v>0.53</v>
      </c>
      <c r="H302" s="43">
        <v>0.02</v>
      </c>
      <c r="I302" s="43">
        <v>15</v>
      </c>
      <c r="J302" s="43">
        <v>62</v>
      </c>
      <c r="K302" s="43">
        <v>98</v>
      </c>
      <c r="L302" s="44"/>
    </row>
    <row r="303" spans="1:12" ht="15" x14ac:dyDescent="0.25">
      <c r="A303" s="23"/>
      <c r="B303" s="15"/>
      <c r="C303" s="11"/>
      <c r="D303" s="7" t="s">
        <v>23</v>
      </c>
      <c r="E303" s="43" t="s">
        <v>50</v>
      </c>
      <c r="F303" s="43">
        <v>50</v>
      </c>
      <c r="G303" s="43">
        <v>3.95</v>
      </c>
      <c r="H303" s="43">
        <v>0.5</v>
      </c>
      <c r="I303" s="43">
        <v>18.05</v>
      </c>
      <c r="J303" s="43">
        <v>116.9</v>
      </c>
      <c r="K303" s="43"/>
      <c r="L303" s="44"/>
    </row>
    <row r="304" spans="1:12" ht="15" x14ac:dyDescent="0.25">
      <c r="A304" s="23"/>
      <c r="B304" s="15"/>
      <c r="C304" s="11"/>
      <c r="D304" s="7" t="s">
        <v>24</v>
      </c>
      <c r="E304" s="42"/>
      <c r="F304" s="43"/>
      <c r="G304" s="43"/>
      <c r="H304" s="43"/>
      <c r="I304" s="43"/>
      <c r="J304" s="43"/>
      <c r="K304" s="43"/>
      <c r="L304" s="44"/>
    </row>
    <row r="305" spans="1:12" ht="15" x14ac:dyDescent="0.25">
      <c r="A305" s="23"/>
      <c r="B305" s="15"/>
      <c r="C305" s="11"/>
      <c r="D305" s="6"/>
      <c r="E305" s="42"/>
      <c r="F305" s="43"/>
      <c r="G305" s="43"/>
      <c r="H305" s="43"/>
      <c r="I305" s="43"/>
      <c r="J305" s="43"/>
      <c r="K305" s="43"/>
      <c r="L305" s="44"/>
    </row>
    <row r="306" spans="1:12" ht="15" x14ac:dyDescent="0.25">
      <c r="A306" s="23"/>
      <c r="B306" s="15"/>
      <c r="C306" s="11"/>
      <c r="D306" s="129"/>
      <c r="E306" s="60"/>
      <c r="F306" s="61"/>
      <c r="G306" s="61"/>
      <c r="H306" s="61"/>
      <c r="I306" s="61"/>
      <c r="J306" s="61"/>
      <c r="K306" s="61"/>
      <c r="L306" s="125"/>
    </row>
    <row r="307" spans="1:12" ht="15" x14ac:dyDescent="0.25">
      <c r="A307" s="56"/>
      <c r="B307" s="56"/>
      <c r="C307" s="7"/>
      <c r="D307" s="18" t="s">
        <v>31</v>
      </c>
      <c r="E307" s="9"/>
      <c r="F307" s="19">
        <f>SUM(F300:F306)</f>
        <v>530</v>
      </c>
      <c r="G307" s="19">
        <f t="shared" ref="G307:J307" si="77">SUM(G300:G306)</f>
        <v>19.25</v>
      </c>
      <c r="H307" s="19">
        <f t="shared" si="77"/>
        <v>19.75</v>
      </c>
      <c r="I307" s="19">
        <f t="shared" si="77"/>
        <v>83.75</v>
      </c>
      <c r="J307" s="19">
        <f t="shared" si="77"/>
        <v>587.5</v>
      </c>
      <c r="K307" s="19"/>
      <c r="L307" s="100"/>
    </row>
    <row r="308" spans="1:12" ht="15" x14ac:dyDescent="0.25">
      <c r="A308" s="23">
        <v>3</v>
      </c>
      <c r="B308" s="14">
        <f>B300</f>
        <v>5</v>
      </c>
      <c r="C308" s="11" t="s">
        <v>25</v>
      </c>
      <c r="D308" s="8" t="s">
        <v>26</v>
      </c>
      <c r="E308" s="66" t="s">
        <v>108</v>
      </c>
      <c r="F308" s="66">
        <v>60</v>
      </c>
      <c r="G308" s="66">
        <v>1.39</v>
      </c>
      <c r="H308" s="66">
        <v>5.16</v>
      </c>
      <c r="I308" s="66">
        <v>12.11</v>
      </c>
      <c r="J308" s="66">
        <v>51.1</v>
      </c>
      <c r="K308" s="66">
        <v>142</v>
      </c>
      <c r="L308" s="130"/>
    </row>
    <row r="309" spans="1:12" ht="15" x14ac:dyDescent="0.25">
      <c r="A309" s="23"/>
      <c r="B309" s="15"/>
      <c r="C309" s="11"/>
      <c r="D309" s="7" t="s">
        <v>27</v>
      </c>
      <c r="E309" s="43" t="s">
        <v>109</v>
      </c>
      <c r="F309" s="43">
        <v>210</v>
      </c>
      <c r="G309" s="43">
        <v>3.3</v>
      </c>
      <c r="H309" s="43">
        <v>4.7</v>
      </c>
      <c r="I309" s="43">
        <v>11.8</v>
      </c>
      <c r="J309" s="43">
        <v>128.30000000000001</v>
      </c>
      <c r="K309" s="43">
        <v>36</v>
      </c>
      <c r="L309" s="44"/>
    </row>
    <row r="310" spans="1:12" ht="15" x14ac:dyDescent="0.25">
      <c r="A310" s="23"/>
      <c r="B310" s="15"/>
      <c r="C310" s="11"/>
      <c r="D310" s="10" t="s">
        <v>28</v>
      </c>
      <c r="E310" s="61" t="s">
        <v>47</v>
      </c>
      <c r="F310" s="61">
        <v>120</v>
      </c>
      <c r="G310" s="61">
        <v>11.2</v>
      </c>
      <c r="H310" s="61">
        <v>8.7100000000000009</v>
      </c>
      <c r="I310" s="43">
        <v>24.76</v>
      </c>
      <c r="J310" s="43">
        <v>210.44</v>
      </c>
      <c r="K310" s="43">
        <v>129</v>
      </c>
      <c r="L310" s="44"/>
    </row>
    <row r="311" spans="1:12" ht="15" x14ac:dyDescent="0.25">
      <c r="A311" s="72"/>
      <c r="B311" s="56"/>
      <c r="C311" s="7"/>
      <c r="D311" s="7" t="s">
        <v>29</v>
      </c>
      <c r="E311" s="43" t="s">
        <v>110</v>
      </c>
      <c r="F311" s="43">
        <v>150</v>
      </c>
      <c r="G311" s="43">
        <v>7.1</v>
      </c>
      <c r="H311" s="43">
        <v>8.5</v>
      </c>
      <c r="I311" s="43">
        <v>30.6</v>
      </c>
      <c r="J311" s="43" t="s">
        <v>111</v>
      </c>
      <c r="K311" s="43">
        <v>53</v>
      </c>
      <c r="L311" s="125"/>
    </row>
    <row r="312" spans="1:12" ht="15" x14ac:dyDescent="0.25">
      <c r="A312" s="72"/>
      <c r="B312" s="56"/>
      <c r="C312" s="7"/>
      <c r="D312" s="7" t="s">
        <v>30</v>
      </c>
      <c r="E312" s="43" t="s">
        <v>92</v>
      </c>
      <c r="F312" s="43">
        <v>200</v>
      </c>
      <c r="G312" s="43">
        <v>0.7</v>
      </c>
      <c r="H312" s="43" t="s">
        <v>112</v>
      </c>
      <c r="I312" s="43">
        <v>27.6</v>
      </c>
      <c r="J312" s="43">
        <v>114.8</v>
      </c>
      <c r="K312" s="43">
        <v>113</v>
      </c>
      <c r="L312" s="44"/>
    </row>
    <row r="313" spans="1:12" ht="15" x14ac:dyDescent="0.25">
      <c r="A313" s="23"/>
      <c r="B313" s="56"/>
      <c r="C313" s="7"/>
      <c r="D313" s="7" t="s">
        <v>131</v>
      </c>
      <c r="E313" s="43" t="s">
        <v>50</v>
      </c>
      <c r="F313" s="43">
        <v>20</v>
      </c>
      <c r="G313" s="43">
        <v>1.58</v>
      </c>
      <c r="H313" s="43">
        <v>0.2</v>
      </c>
      <c r="I313" s="43">
        <v>9.66</v>
      </c>
      <c r="J313" s="43">
        <v>46.76</v>
      </c>
      <c r="K313" s="43"/>
      <c r="L313" s="44"/>
    </row>
    <row r="314" spans="1:12" ht="15" x14ac:dyDescent="0.25">
      <c r="A314" s="23"/>
      <c r="B314" s="56"/>
      <c r="C314" s="7"/>
      <c r="D314" s="7" t="s">
        <v>131</v>
      </c>
      <c r="E314" s="43" t="s">
        <v>70</v>
      </c>
      <c r="F314" s="43">
        <v>30</v>
      </c>
      <c r="G314" s="43">
        <v>1.68</v>
      </c>
      <c r="H314" s="43">
        <v>0.33</v>
      </c>
      <c r="I314" s="43">
        <v>0.72</v>
      </c>
      <c r="J314" s="43">
        <v>69</v>
      </c>
      <c r="K314" s="43"/>
      <c r="L314" s="44"/>
    </row>
    <row r="315" spans="1:12" ht="15" x14ac:dyDescent="0.25">
      <c r="A315" s="23"/>
      <c r="B315" s="56"/>
      <c r="C315" s="7"/>
      <c r="D315" s="6"/>
      <c r="E315" s="42"/>
      <c r="F315" s="43"/>
      <c r="G315" s="43"/>
      <c r="H315" s="43"/>
      <c r="I315" s="43"/>
      <c r="J315" s="43"/>
      <c r="K315" s="43"/>
      <c r="L315" s="44"/>
    </row>
    <row r="316" spans="1:12" ht="15" x14ac:dyDescent="0.25">
      <c r="A316" s="23"/>
      <c r="B316" s="56"/>
      <c r="C316" s="7"/>
      <c r="D316" s="18" t="s">
        <v>31</v>
      </c>
      <c r="E316" s="9"/>
      <c r="F316" s="19">
        <f>SUM(F307:F315)</f>
        <v>1320</v>
      </c>
      <c r="G316" s="19">
        <f>SUM(G307:G315)</f>
        <v>46.2</v>
      </c>
      <c r="H316" s="19">
        <f>SUM(H307:H315)</f>
        <v>47.35</v>
      </c>
      <c r="I316" s="19">
        <f>SUM(I307:I315)</f>
        <v>200.99999999999997</v>
      </c>
      <c r="J316" s="19">
        <f>SUM(J307:J315)</f>
        <v>1207.9000000000001</v>
      </c>
      <c r="K316" s="19"/>
      <c r="L316" s="100"/>
    </row>
    <row r="317" spans="1:12" ht="15.75" customHeight="1" thickBot="1" x14ac:dyDescent="0.25">
      <c r="A317" s="29">
        <v>3</v>
      </c>
      <c r="B317" s="30">
        <f>B300</f>
        <v>5</v>
      </c>
      <c r="C317" s="144" t="s">
        <v>4</v>
      </c>
      <c r="D317" s="145"/>
      <c r="E317" s="74"/>
      <c r="F317" s="75">
        <f>F307+F316</f>
        <v>1850</v>
      </c>
      <c r="G317" s="75">
        <f>G307+G316</f>
        <v>65.45</v>
      </c>
      <c r="H317" s="75">
        <f>H307+H316</f>
        <v>67.099999999999994</v>
      </c>
      <c r="I317" s="75">
        <f>I307+I316</f>
        <v>284.75</v>
      </c>
      <c r="J317" s="75">
        <f>J307+J316</f>
        <v>1795.4</v>
      </c>
      <c r="K317" s="75"/>
      <c r="L317" s="126"/>
    </row>
    <row r="318" spans="1:12" ht="25.5" x14ac:dyDescent="0.25">
      <c r="A318" s="69">
        <v>3</v>
      </c>
      <c r="B318" s="70">
        <v>6</v>
      </c>
      <c r="C318" s="5" t="s">
        <v>116</v>
      </c>
      <c r="D318" s="5" t="s">
        <v>21</v>
      </c>
      <c r="E318" s="71" t="s">
        <v>162</v>
      </c>
      <c r="F318" s="40">
        <v>250</v>
      </c>
      <c r="G318" s="40">
        <v>15.23</v>
      </c>
      <c r="H318" s="40">
        <v>19.23</v>
      </c>
      <c r="I318" s="40">
        <v>50.7</v>
      </c>
      <c r="J318" s="40">
        <v>390.6</v>
      </c>
      <c r="K318" s="40">
        <v>151</v>
      </c>
      <c r="L318" s="108"/>
    </row>
    <row r="319" spans="1:12" ht="15" x14ac:dyDescent="0.25">
      <c r="A319" s="72"/>
      <c r="B319" s="56"/>
      <c r="C319" s="7"/>
      <c r="D319" s="7" t="s">
        <v>22</v>
      </c>
      <c r="E319" s="57" t="s">
        <v>118</v>
      </c>
      <c r="F319" s="43">
        <v>200</v>
      </c>
      <c r="G319" s="43">
        <v>7.0000000000000007E-2</v>
      </c>
      <c r="H319" s="43">
        <v>0.02</v>
      </c>
      <c r="I319" s="43">
        <v>15</v>
      </c>
      <c r="J319" s="43">
        <v>60</v>
      </c>
      <c r="K319" s="43">
        <v>100</v>
      </c>
      <c r="L319" s="44"/>
    </row>
    <row r="320" spans="1:12" ht="15" x14ac:dyDescent="0.25">
      <c r="A320" s="72"/>
      <c r="B320" s="56"/>
      <c r="C320" s="7"/>
      <c r="D320" s="7" t="s">
        <v>131</v>
      </c>
      <c r="E320" s="58" t="s">
        <v>50</v>
      </c>
      <c r="F320" s="43">
        <v>50</v>
      </c>
      <c r="G320" s="43">
        <v>3.95</v>
      </c>
      <c r="H320" s="43">
        <v>0.5</v>
      </c>
      <c r="I320" s="43">
        <v>18.05</v>
      </c>
      <c r="J320" s="43">
        <v>116.9</v>
      </c>
      <c r="K320" s="43"/>
      <c r="L320" s="44"/>
    </row>
    <row r="321" spans="1:12" ht="15" x14ac:dyDescent="0.25">
      <c r="A321" s="72"/>
      <c r="B321" s="56"/>
      <c r="C321" s="7"/>
      <c r="D321" s="59"/>
      <c r="E321" s="57"/>
      <c r="F321" s="43"/>
      <c r="G321" s="43"/>
      <c r="H321" s="43"/>
      <c r="I321" s="43"/>
      <c r="J321" s="43"/>
      <c r="K321" s="43"/>
      <c r="L321" s="44"/>
    </row>
    <row r="322" spans="1:12" ht="15" x14ac:dyDescent="0.25">
      <c r="A322" s="72"/>
      <c r="B322" s="56"/>
      <c r="C322" s="7"/>
      <c r="D322" s="59"/>
      <c r="E322" s="127"/>
      <c r="F322" s="43"/>
      <c r="G322" s="43"/>
      <c r="H322" s="43"/>
      <c r="I322" s="43"/>
      <c r="J322" s="43"/>
      <c r="K322" s="43"/>
      <c r="L322" s="44"/>
    </row>
    <row r="323" spans="1:12" ht="15" x14ac:dyDescent="0.25">
      <c r="A323" s="72"/>
      <c r="B323" s="56"/>
      <c r="C323" s="7"/>
      <c r="D323" s="18" t="s">
        <v>119</v>
      </c>
      <c r="E323" s="9"/>
      <c r="F323" s="19">
        <f>SUM(F318:F322)</f>
        <v>500</v>
      </c>
      <c r="G323" s="19">
        <f>SUM(G318:G322)</f>
        <v>19.25</v>
      </c>
      <c r="H323" s="19">
        <f>SUM(H318:H322)</f>
        <v>19.75</v>
      </c>
      <c r="I323" s="19">
        <f>SUM(I318:I322)</f>
        <v>83.75</v>
      </c>
      <c r="J323" s="19">
        <f>SUM(J318:J322)</f>
        <v>567.5</v>
      </c>
      <c r="K323" s="19"/>
      <c r="L323" s="109"/>
    </row>
    <row r="324" spans="1:12" ht="15" x14ac:dyDescent="0.25">
      <c r="A324" s="72">
        <v>3</v>
      </c>
      <c r="B324" s="56">
        <v>6</v>
      </c>
      <c r="C324" s="7" t="s">
        <v>25</v>
      </c>
      <c r="D324" s="7" t="s">
        <v>26</v>
      </c>
      <c r="E324" s="43" t="s">
        <v>120</v>
      </c>
      <c r="F324" s="43">
        <v>60</v>
      </c>
      <c r="G324" s="43">
        <v>0.67</v>
      </c>
      <c r="H324" s="43">
        <v>3.9</v>
      </c>
      <c r="I324" s="43">
        <v>1</v>
      </c>
      <c r="J324" s="43">
        <v>35.6</v>
      </c>
      <c r="K324" s="43" t="s">
        <v>114</v>
      </c>
      <c r="L324" s="110"/>
    </row>
    <row r="325" spans="1:12" ht="15" x14ac:dyDescent="0.25">
      <c r="A325" s="72"/>
      <c r="B325" s="56"/>
      <c r="C325" s="7"/>
      <c r="D325" s="7" t="s">
        <v>27</v>
      </c>
      <c r="E325" s="43" t="s">
        <v>46</v>
      </c>
      <c r="F325" s="43">
        <v>220</v>
      </c>
      <c r="G325" s="43">
        <v>8.4</v>
      </c>
      <c r="H325" s="43">
        <v>7.62</v>
      </c>
      <c r="I325" s="43">
        <v>13.1</v>
      </c>
      <c r="J325" s="43">
        <v>146.44</v>
      </c>
      <c r="K325" s="43">
        <v>41</v>
      </c>
      <c r="L325" s="44"/>
    </row>
    <row r="326" spans="1:12" ht="15" x14ac:dyDescent="0.25">
      <c r="A326" s="72"/>
      <c r="B326" s="56"/>
      <c r="C326" s="7"/>
      <c r="D326" s="7" t="s">
        <v>28</v>
      </c>
      <c r="E326" s="43" t="s">
        <v>52</v>
      </c>
      <c r="F326" s="43">
        <v>120</v>
      </c>
      <c r="G326" s="43">
        <v>9.92</v>
      </c>
      <c r="H326" s="43">
        <v>9.9</v>
      </c>
      <c r="I326" s="43">
        <v>29.17</v>
      </c>
      <c r="J326" s="43">
        <v>238</v>
      </c>
      <c r="K326" s="43" t="s">
        <v>165</v>
      </c>
      <c r="L326" s="73"/>
    </row>
    <row r="327" spans="1:12" ht="25.5" x14ac:dyDescent="0.25">
      <c r="A327" s="72"/>
      <c r="B327" s="56"/>
      <c r="C327" s="7"/>
      <c r="D327" s="7" t="s">
        <v>29</v>
      </c>
      <c r="E327" s="43" t="s">
        <v>121</v>
      </c>
      <c r="F327" s="43">
        <v>155</v>
      </c>
      <c r="G327" s="43">
        <v>3.8</v>
      </c>
      <c r="H327" s="43">
        <v>5.7</v>
      </c>
      <c r="I327" s="43">
        <v>36.6</v>
      </c>
      <c r="J327" s="43">
        <v>210.1</v>
      </c>
      <c r="K327" s="43">
        <v>160</v>
      </c>
      <c r="L327" s="73"/>
    </row>
    <row r="328" spans="1:12" ht="15" x14ac:dyDescent="0.25">
      <c r="A328" s="72"/>
      <c r="B328" s="56"/>
      <c r="C328" s="7"/>
      <c r="D328" s="7" t="s">
        <v>30</v>
      </c>
      <c r="E328" s="43" t="s">
        <v>43</v>
      </c>
      <c r="F328" s="43">
        <v>200</v>
      </c>
      <c r="G328" s="43">
        <v>0.9</v>
      </c>
      <c r="H328" s="43">
        <v>0</v>
      </c>
      <c r="I328" s="43">
        <v>18</v>
      </c>
      <c r="J328" s="43">
        <v>76.599999999999994</v>
      </c>
      <c r="K328" s="43">
        <v>115</v>
      </c>
      <c r="L328" s="73"/>
    </row>
    <row r="329" spans="1:12" ht="15" x14ac:dyDescent="0.25">
      <c r="A329" s="72"/>
      <c r="B329" s="56"/>
      <c r="C329" s="7"/>
      <c r="D329" s="7" t="s">
        <v>131</v>
      </c>
      <c r="E329" s="43" t="s">
        <v>50</v>
      </c>
      <c r="F329" s="43">
        <v>20</v>
      </c>
      <c r="G329" s="43">
        <v>1.58</v>
      </c>
      <c r="H329" s="43">
        <v>0.2</v>
      </c>
      <c r="I329" s="43">
        <v>9.66</v>
      </c>
      <c r="J329" s="43">
        <v>46.76</v>
      </c>
      <c r="K329" s="43"/>
      <c r="L329" s="73"/>
    </row>
    <row r="330" spans="1:12" ht="15" x14ac:dyDescent="0.25">
      <c r="A330" s="72"/>
      <c r="B330" s="56"/>
      <c r="C330" s="7"/>
      <c r="D330" s="7" t="s">
        <v>23</v>
      </c>
      <c r="E330" s="43" t="s">
        <v>70</v>
      </c>
      <c r="F330" s="43">
        <v>30</v>
      </c>
      <c r="G330" s="43">
        <v>1.68</v>
      </c>
      <c r="H330" s="43">
        <v>0.33</v>
      </c>
      <c r="I330" s="43">
        <v>0.72</v>
      </c>
      <c r="J330" s="43">
        <v>69</v>
      </c>
      <c r="K330" s="43"/>
      <c r="L330" s="73"/>
    </row>
    <row r="331" spans="1:12" ht="15" x14ac:dyDescent="0.25">
      <c r="A331" s="72"/>
      <c r="B331" s="56"/>
      <c r="C331" s="7"/>
      <c r="D331" s="6"/>
      <c r="E331" s="42"/>
      <c r="F331" s="43"/>
      <c r="G331" s="43"/>
      <c r="H331" s="43"/>
      <c r="I331" s="43"/>
      <c r="J331" s="43"/>
      <c r="K331" s="43"/>
      <c r="L331" s="73"/>
    </row>
    <row r="332" spans="1:12" ht="15" x14ac:dyDescent="0.25">
      <c r="A332" s="72"/>
      <c r="B332" s="56"/>
      <c r="C332" s="7"/>
      <c r="D332" s="6"/>
      <c r="E332" s="42"/>
      <c r="F332" s="43"/>
      <c r="G332" s="43"/>
      <c r="H332" s="43"/>
      <c r="I332" s="43"/>
      <c r="J332" s="43"/>
      <c r="K332" s="43"/>
      <c r="L332" s="73"/>
    </row>
    <row r="333" spans="1:12" ht="15" x14ac:dyDescent="0.25">
      <c r="A333" s="72"/>
      <c r="B333" s="56"/>
      <c r="C333" s="7"/>
      <c r="D333" s="18" t="s">
        <v>31</v>
      </c>
      <c r="E333" s="9"/>
      <c r="F333" s="19">
        <f>SUM(F324:F332)</f>
        <v>805</v>
      </c>
      <c r="G333" s="19">
        <f>SUM(G324:G332)</f>
        <v>26.950000000000003</v>
      </c>
      <c r="H333" s="19">
        <f>SUM(H324:H332)</f>
        <v>27.65</v>
      </c>
      <c r="I333" s="19">
        <f>SUM(I324:I332)</f>
        <v>108.25</v>
      </c>
      <c r="J333" s="19">
        <f>SUM(J324:J332)</f>
        <v>822.5</v>
      </c>
      <c r="K333" s="19"/>
      <c r="L333" s="118"/>
    </row>
    <row r="334" spans="1:12" ht="15.75" customHeight="1" thickBot="1" x14ac:dyDescent="0.25">
      <c r="A334" s="29">
        <v>2</v>
      </c>
      <c r="B334" s="30">
        <v>6</v>
      </c>
      <c r="C334" s="137" t="s">
        <v>4</v>
      </c>
      <c r="D334" s="138"/>
      <c r="E334" s="31"/>
      <c r="F334" s="32">
        <f>F323+F333</f>
        <v>1305</v>
      </c>
      <c r="G334" s="32">
        <f t="shared" ref="G334:J334" si="78">G323+G333</f>
        <v>46.2</v>
      </c>
      <c r="H334" s="32">
        <f t="shared" si="78"/>
        <v>47.4</v>
      </c>
      <c r="I334" s="32">
        <f t="shared" si="78"/>
        <v>192</v>
      </c>
      <c r="J334" s="32">
        <f t="shared" si="78"/>
        <v>1390</v>
      </c>
      <c r="K334" s="32"/>
      <c r="L334" s="111"/>
    </row>
    <row r="335" spans="1:12" ht="25.5" customHeight="1" thickBot="1" x14ac:dyDescent="0.25">
      <c r="A335" s="27"/>
      <c r="B335" s="28"/>
      <c r="C335" s="139" t="s">
        <v>5</v>
      </c>
      <c r="D335" s="140"/>
      <c r="E335" s="141"/>
      <c r="F335" s="34">
        <f>(F135+F152+F171+F190+F227+F245+F264+F281+F299+F334)/(IF(F135=0,0,1)+IF(F152=0,0,1)+IF(F171=0,0,1)+IF(F190=0,0,1)+IF(F227=0,0,1)+IF(F245=0,0,1)+IF(F264=0,0,1)+IF(F281=0,0,1)+IF(F299=0,0,1)+IF(F334=0,0,1))</f>
        <v>828.6</v>
      </c>
      <c r="G335" s="34">
        <f>(G135+G152+G171+G190+G227+G245+G264+G281+G299+G334)/(IF(G135=0,0,1)+IF(G152=0,0,1)+IF(G171=0,0,1)+IF(G190=0,0,1)+IF(G227=0,0,1)+IF(G245=0,0,1)+IF(G264=0,0,1)+IF(G281=0,0,1)+IF(G299=0,0,1)+IF(G334=0,0,1))</f>
        <v>31.088999999999999</v>
      </c>
      <c r="H335" s="34">
        <f>(H135+H152+H171+H190+H227+H245+H264+H281+H299+H334)/(IF(H135=0,0,1)+IF(H152=0,0,1)+IF(H171=0,0,1)+IF(H190=0,0,1)+IF(H227=0,0,1)+IF(H245=0,0,1)+IF(H264=0,0,1)+IF(H281=0,0,1)+IF(H299=0,0,1)+IF(H334=0,0,1))</f>
        <v>33.345999999999997</v>
      </c>
      <c r="I335" s="34">
        <f>(I135+I152+I171+I190+I227+I245+I264+I281+I299+I334)/(IF(I135=0,0,1)+IF(I152=0,0,1)+IF(I171=0,0,1)+IF(I190=0,0,1)+IF(I227=0,0,1)+IF(I245=0,0,1)+IF(I264=0,0,1)+IF(I281=0,0,1)+IF(I299=0,0,1)+IF(I334=0,0,1))</f>
        <v>129.17000000000002</v>
      </c>
      <c r="J335" s="34">
        <f>(J135+J152+J171+J190+J227+J245+J264+J281+J299+J334)/(IF(J135=0,0,1)+IF(J152=0,0,1)+IF(J171=0,0,1)+IF(J190=0,0,1)+IF(J227=0,0,1)+IF(J245=0,0,1)+IF(J264=0,0,1)+IF(J281=0,0,1)+IF(J299=0,0,1)+IF(J334=0,0,1))</f>
        <v>872.30899999999997</v>
      </c>
      <c r="K335" s="34"/>
      <c r="L335" s="128"/>
    </row>
    <row r="336" spans="1:12" ht="13.5" thickBot="1" x14ac:dyDescent="0.25">
      <c r="L336" s="34"/>
    </row>
  </sheetData>
  <mergeCells count="22">
    <mergeCell ref="C227:D227"/>
    <mergeCell ref="C79:D79"/>
    <mergeCell ref="C98:D98"/>
    <mergeCell ref="C23:D23"/>
    <mergeCell ref="C208:D208"/>
    <mergeCell ref="C134:D134"/>
    <mergeCell ref="C151:D151"/>
    <mergeCell ref="C170:D170"/>
    <mergeCell ref="C189:D189"/>
    <mergeCell ref="C115:D115"/>
    <mergeCell ref="C1:E1"/>
    <mergeCell ref="H1:K1"/>
    <mergeCell ref="H2:K2"/>
    <mergeCell ref="C42:D42"/>
    <mergeCell ref="C61:D61"/>
    <mergeCell ref="C334:D334"/>
    <mergeCell ref="C335:E335"/>
    <mergeCell ref="C245:D245"/>
    <mergeCell ref="C264:D264"/>
    <mergeCell ref="C281:D281"/>
    <mergeCell ref="C299:D299"/>
    <mergeCell ref="C317:D31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Яричина</cp:lastModifiedBy>
  <cp:lastPrinted>2025-02-28T04:03:56Z</cp:lastPrinted>
  <dcterms:created xsi:type="dcterms:W3CDTF">2022-05-16T14:23:56Z</dcterms:created>
  <dcterms:modified xsi:type="dcterms:W3CDTF">2025-09-01T12:36:33Z</dcterms:modified>
</cp:coreProperties>
</file>