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AE30DDD0-2D06-4EAC-B15A-AF8FB12D20D0}" xr6:coauthVersionLast="40" xr6:coauthVersionMax="40" xr10:uidLastSave="{00000000-0000-0000-0000-000000000000}"/>
  <bookViews>
    <workbookView xWindow="0" yWindow="0" windowWidth="22260" windowHeight="12645" activeTab="2" xr2:uid="{00000000-000D-0000-FFFF-FFFF00000000}"/>
  </bookViews>
  <sheets>
    <sheet name="02.09.21" sheetId="1" r:id="rId1"/>
    <sheet name="03.09.21" sheetId="2" r:id="rId2"/>
    <sheet name="04.09.2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3" l="1"/>
  <c r="Q47" i="3" s="1"/>
  <c r="P45" i="3"/>
  <c r="P47" i="3" s="1"/>
  <c r="O45" i="3"/>
  <c r="N45" i="3"/>
  <c r="M45" i="3"/>
  <c r="M47" i="3" s="1"/>
  <c r="L45" i="3"/>
  <c r="L47" i="3" s="1"/>
  <c r="K45" i="3"/>
  <c r="J45" i="3"/>
  <c r="I45" i="3"/>
  <c r="I47" i="3" s="1"/>
  <c r="H45" i="3"/>
  <c r="H47" i="3" s="1"/>
  <c r="G45" i="3"/>
  <c r="F45" i="3"/>
  <c r="E45" i="3"/>
  <c r="E47" i="3" s="1"/>
  <c r="D45" i="3"/>
  <c r="D47" i="3" s="1"/>
  <c r="C45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Q35" i="3"/>
  <c r="P35" i="3"/>
  <c r="O35" i="3"/>
  <c r="O47" i="3" s="1"/>
  <c r="N35" i="3"/>
  <c r="N47" i="3" s="1"/>
  <c r="M35" i="3"/>
  <c r="L35" i="3"/>
  <c r="K35" i="3"/>
  <c r="K47" i="3" s="1"/>
  <c r="J35" i="3"/>
  <c r="J47" i="3" s="1"/>
  <c r="I35" i="3"/>
  <c r="H35" i="3"/>
  <c r="G35" i="3"/>
  <c r="G47" i="3" s="1"/>
  <c r="F35" i="3"/>
  <c r="F47" i="3" s="1"/>
  <c r="E35" i="3"/>
  <c r="C3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C16" i="3"/>
  <c r="C47" i="3" s="1"/>
  <c r="Q10" i="3"/>
  <c r="Q46" i="3" s="1"/>
  <c r="P10" i="3"/>
  <c r="P46" i="3" s="1"/>
  <c r="O10" i="3"/>
  <c r="O46" i="3" s="1"/>
  <c r="N10" i="3"/>
  <c r="N46" i="3" s="1"/>
  <c r="M10" i="3"/>
  <c r="M46" i="3" s="1"/>
  <c r="L10" i="3"/>
  <c r="L46" i="3" s="1"/>
  <c r="K10" i="3"/>
  <c r="K46" i="3" s="1"/>
  <c r="J10" i="3"/>
  <c r="J46" i="3" s="1"/>
  <c r="I10" i="3"/>
  <c r="I46" i="3" s="1"/>
  <c r="H10" i="3"/>
  <c r="H46" i="3" s="1"/>
  <c r="G10" i="3"/>
  <c r="G46" i="3" s="1"/>
  <c r="F10" i="3"/>
  <c r="F46" i="3" s="1"/>
  <c r="E10" i="3"/>
  <c r="E46" i="3" s="1"/>
  <c r="D10" i="3"/>
  <c r="D46" i="3" s="1"/>
  <c r="C10" i="3"/>
  <c r="C46" i="3" s="1"/>
  <c r="Q45" i="2"/>
  <c r="Q47" i="2" s="1"/>
  <c r="P45" i="2"/>
  <c r="P47" i="2" s="1"/>
  <c r="O45" i="2"/>
  <c r="O47" i="2" s="1"/>
  <c r="N45" i="2"/>
  <c r="M45" i="2"/>
  <c r="M47" i="2" s="1"/>
  <c r="L45" i="2"/>
  <c r="L47" i="2" s="1"/>
  <c r="K45" i="2"/>
  <c r="K47" i="2" s="1"/>
  <c r="J45" i="2"/>
  <c r="I45" i="2"/>
  <c r="I47" i="2" s="1"/>
  <c r="H45" i="2"/>
  <c r="H47" i="2" s="1"/>
  <c r="G45" i="2"/>
  <c r="G47" i="2" s="1"/>
  <c r="F45" i="2"/>
  <c r="E45" i="2"/>
  <c r="E47" i="2" s="1"/>
  <c r="D45" i="2"/>
  <c r="D47" i="2" s="1"/>
  <c r="C45" i="2"/>
  <c r="C47" i="2" s="1"/>
  <c r="Q40" i="2"/>
  <c r="P40" i="2"/>
  <c r="P46" i="2" s="1"/>
  <c r="O40" i="2"/>
  <c r="O46" i="2" s="1"/>
  <c r="N40" i="2"/>
  <c r="N46" i="2" s="1"/>
  <c r="M40" i="2"/>
  <c r="L40" i="2"/>
  <c r="L46" i="2" s="1"/>
  <c r="K40" i="2"/>
  <c r="K46" i="2" s="1"/>
  <c r="J40" i="2"/>
  <c r="J46" i="2" s="1"/>
  <c r="I40" i="2"/>
  <c r="H40" i="2"/>
  <c r="H46" i="2" s="1"/>
  <c r="G40" i="2"/>
  <c r="G46" i="2" s="1"/>
  <c r="F40" i="2"/>
  <c r="F46" i="2" s="1"/>
  <c r="E40" i="2"/>
  <c r="D40" i="2"/>
  <c r="D46" i="2" s="1"/>
  <c r="C40" i="2"/>
  <c r="C46" i="2" s="1"/>
  <c r="Q35" i="2"/>
  <c r="P35" i="2"/>
  <c r="O35" i="2"/>
  <c r="N35" i="2"/>
  <c r="N47" i="2" s="1"/>
  <c r="M35" i="2"/>
  <c r="L35" i="2"/>
  <c r="K35" i="2"/>
  <c r="J35" i="2"/>
  <c r="J47" i="2" s="1"/>
  <c r="I35" i="2"/>
  <c r="H35" i="2"/>
  <c r="G35" i="2"/>
  <c r="F35" i="2"/>
  <c r="F47" i="2" s="1"/>
  <c r="E35" i="2"/>
  <c r="C3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C16" i="2"/>
  <c r="Q10" i="2"/>
  <c r="Q46" i="2" s="1"/>
  <c r="P10" i="2"/>
  <c r="O10" i="2"/>
  <c r="N10" i="2"/>
  <c r="M10" i="2"/>
  <c r="M46" i="2" s="1"/>
  <c r="L10" i="2"/>
  <c r="K10" i="2"/>
  <c r="J10" i="2"/>
  <c r="I10" i="2"/>
  <c r="I46" i="2" s="1"/>
  <c r="H10" i="2"/>
  <c r="G10" i="2"/>
  <c r="F10" i="2"/>
  <c r="E10" i="2"/>
  <c r="E46" i="2" s="1"/>
  <c r="D10" i="2"/>
  <c r="C10" i="2"/>
  <c r="Q49" i="1"/>
  <c r="M49" i="1"/>
  <c r="I49" i="1"/>
  <c r="E49" i="1"/>
  <c r="Q47" i="1"/>
  <c r="P47" i="1"/>
  <c r="P49" i="1" s="1"/>
  <c r="O47" i="1"/>
  <c r="O49" i="1" s="1"/>
  <c r="N47" i="1"/>
  <c r="M47" i="1"/>
  <c r="L47" i="1"/>
  <c r="L49" i="1" s="1"/>
  <c r="K47" i="1"/>
  <c r="K49" i="1" s="1"/>
  <c r="J47" i="1"/>
  <c r="I47" i="1"/>
  <c r="H47" i="1"/>
  <c r="H49" i="1" s="1"/>
  <c r="G47" i="1"/>
  <c r="G49" i="1" s="1"/>
  <c r="F47" i="1"/>
  <c r="E47" i="1"/>
  <c r="D47" i="1"/>
  <c r="D49" i="1" s="1"/>
  <c r="C47" i="1"/>
  <c r="C49" i="1" s="1"/>
  <c r="Q42" i="1"/>
  <c r="P42" i="1"/>
  <c r="O42" i="1"/>
  <c r="N42" i="1"/>
  <c r="M42" i="1"/>
  <c r="L42" i="1"/>
  <c r="K42" i="1"/>
  <c r="J42" i="1"/>
  <c r="I42" i="1"/>
  <c r="G42" i="1"/>
  <c r="F42" i="1"/>
  <c r="E42" i="1"/>
  <c r="D42" i="1"/>
  <c r="C42" i="1"/>
  <c r="H39" i="1"/>
  <c r="H42" i="1" s="1"/>
  <c r="Q37" i="1"/>
  <c r="P37" i="1"/>
  <c r="O37" i="1"/>
  <c r="N37" i="1"/>
  <c r="N49" i="1" s="1"/>
  <c r="M37" i="1"/>
  <c r="L37" i="1"/>
  <c r="K37" i="1"/>
  <c r="J37" i="1"/>
  <c r="J49" i="1" s="1"/>
  <c r="I37" i="1"/>
  <c r="H37" i="1"/>
  <c r="G37" i="1"/>
  <c r="F37" i="1"/>
  <c r="F49" i="1" s="1"/>
  <c r="E37" i="1"/>
  <c r="C37" i="1"/>
  <c r="Q27" i="1"/>
  <c r="P27" i="1"/>
  <c r="P48" i="1" s="1"/>
  <c r="O27" i="1"/>
  <c r="N27" i="1"/>
  <c r="M27" i="1"/>
  <c r="L27" i="1"/>
  <c r="L48" i="1" s="1"/>
  <c r="K27" i="1"/>
  <c r="J27" i="1"/>
  <c r="I27" i="1"/>
  <c r="H27" i="1"/>
  <c r="H48" i="1" s="1"/>
  <c r="G27" i="1"/>
  <c r="F27" i="1"/>
  <c r="E27" i="1"/>
  <c r="D27" i="1"/>
  <c r="D48" i="1" s="1"/>
  <c r="C27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Q11" i="1"/>
  <c r="Q48" i="1" s="1"/>
  <c r="P11" i="1"/>
  <c r="O11" i="1"/>
  <c r="O48" i="1" s="1"/>
  <c r="N11" i="1"/>
  <c r="N48" i="1" s="1"/>
  <c r="M11" i="1"/>
  <c r="M48" i="1" s="1"/>
  <c r="L11" i="1"/>
  <c r="K11" i="1"/>
  <c r="K48" i="1" s="1"/>
  <c r="J11" i="1"/>
  <c r="J48" i="1" s="1"/>
  <c r="I11" i="1"/>
  <c r="I48" i="1" s="1"/>
  <c r="H11" i="1"/>
  <c r="G11" i="1"/>
  <c r="G48" i="1" s="1"/>
  <c r="F11" i="1"/>
  <c r="F48" i="1" s="1"/>
  <c r="E11" i="1"/>
  <c r="E48" i="1" s="1"/>
  <c r="D11" i="1"/>
  <c r="C11" i="1"/>
  <c r="C48" i="1" s="1"/>
</calcChain>
</file>

<file path=xl/sharedStrings.xml><?xml version="1.0" encoding="utf-8"?>
<sst xmlns="http://schemas.openxmlformats.org/spreadsheetml/2006/main" count="206" uniqueCount="85">
  <si>
    <t>МЕНЮ НА 02.09.2021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</si>
  <si>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</si>
  <si>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</si>
  <si>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Неделя: Первая                                                                        День: Четверг                                                        Вариант № 4</t>
  </si>
  <si>
    <t>Прием пищи</t>
  </si>
  <si>
    <t>Наименование блюда</t>
  </si>
  <si>
    <t>Вес блюда</t>
  </si>
  <si>
    <t>Цена</t>
  </si>
  <si>
    <t>Пищевые вещества</t>
  </si>
  <si>
    <t>Энергетическая ценность</t>
  </si>
  <si>
    <t>Минеральные вещества, мг</t>
  </si>
  <si>
    <t>Витамины, мг</t>
  </si>
  <si>
    <t>Белки</t>
  </si>
  <si>
    <t>Жиры</t>
  </si>
  <si>
    <t>Углеводы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</si>
  <si>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</si>
  <si>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</si>
  <si>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</si>
  <si>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</si>
  <si>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</si>
  <si>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</si>
  <si>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</si>
  <si>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</si>
  <si>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</si>
  <si>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Завтрак 7-11 лет</t>
  </si>
  <si>
    <t>Плов из  птицы</t>
  </si>
  <si>
    <t xml:space="preserve">Огурец соленый </t>
  </si>
  <si>
    <t>Чай с сахаром, лимоном</t>
  </si>
  <si>
    <t>Хлеб пшеничный йодированный</t>
  </si>
  <si>
    <t>Итого завтрак</t>
  </si>
  <si>
    <t>Завтрак 12-18 лет</t>
  </si>
  <si>
    <t>Итого расчетная стоимость                                                                          79,41</t>
  </si>
  <si>
    <t>Обед 7-11 лет</t>
  </si>
  <si>
    <t>Салат  Здоровье</t>
  </si>
  <si>
    <t>Суп картофельный с бобовыми (горохом)и мясом 250\25</t>
  </si>
  <si>
    <t>Котлета или биточек, или шницель мясной</t>
  </si>
  <si>
    <t>Рагу из  овощей</t>
  </si>
  <si>
    <t>Компот из плодов и ягод сушеных (курага)</t>
  </si>
  <si>
    <t>Хлеб ржаной</t>
  </si>
  <si>
    <t>Итого обед</t>
  </si>
  <si>
    <t>Обед 12-18 лет</t>
  </si>
  <si>
    <t>Суп картофельный с бобовыми (горохом) и мясом  250\25</t>
  </si>
  <si>
    <t>Котлета или биточек,  или шницель мясной</t>
  </si>
  <si>
    <t>Итого расчетная стоимость                                                                        134,95</t>
  </si>
  <si>
    <t>Полдник 7-11 лет</t>
  </si>
  <si>
    <t>Кисло- молочный продукт</t>
  </si>
  <si>
    <t>Фрукты свежие(мандарин)</t>
  </si>
  <si>
    <t>Кекс творожный</t>
  </si>
  <si>
    <t>Итого полдник</t>
  </si>
  <si>
    <t>Полдник 12-18 лет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</si>
  <si>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</si>
  <si>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</si>
  <si>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</si>
  <si>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</si>
  <si>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МЕНЮ НА 03.09.2021</t>
  </si>
  <si>
    <t xml:space="preserve">Согласованно                                                                           Директор                                      ____________________                                                              </t>
  </si>
  <si>
    <t>Неделя: Первая                                                                        День: Пятница                                                  Вариант № 5</t>
  </si>
  <si>
    <t>Сырники творожные ,молоко сгущенное  200/50</t>
  </si>
  <si>
    <t>Чай с сахаром</t>
  </si>
  <si>
    <t>Сырники творожные , молоком сгущенным 230/50</t>
  </si>
  <si>
    <t>Итого расчетная стоимость                                                                     79,54</t>
  </si>
  <si>
    <t>Винегрет овощной</t>
  </si>
  <si>
    <t>Суп картофельный с   крупой,с  мясными фрикадельками, 200/10</t>
  </si>
  <si>
    <t>Биточек или котлета рубленная из птицы</t>
  </si>
  <si>
    <t>Рис припущенный с овощами</t>
  </si>
  <si>
    <t>Кисель из смородины свежемороженой</t>
  </si>
  <si>
    <t>Суп картофельный с мясными фрикадельками, 250/10</t>
  </si>
  <si>
    <t>Итого расчетная стоимость                                                                   133,47</t>
  </si>
  <si>
    <t>Сок фруктовый(розлив)</t>
  </si>
  <si>
    <t>Фрукты свежие(яблоко)</t>
  </si>
  <si>
    <t>Пирожное "Полет"</t>
  </si>
  <si>
    <t>МЕНЮ НА 04.09.2021</t>
  </si>
  <si>
    <t>Неделя: Первая                                                                                             День: Суббота                                                                 Вариант № 6</t>
  </si>
  <si>
    <t>Пельмени мясные отварные из п/ф промышленного производства, масло сливочное, 230/10</t>
  </si>
  <si>
    <t>Чай с сахаром, с лимоном</t>
  </si>
  <si>
    <t>Пельмени мясные отварные из п/ф промышленного производства, масло сливочное, 270/5</t>
  </si>
  <si>
    <t>Итого расчетная стоимость                                                              94,91</t>
  </si>
  <si>
    <t>Салат из свеклы с сыром</t>
  </si>
  <si>
    <t>Щи из свежей капусты, картофелем , сметаной 250\10</t>
  </si>
  <si>
    <t>Рыба ,запеченная в сметанном соусе</t>
  </si>
  <si>
    <t>Овощи припущенные</t>
  </si>
  <si>
    <t>Щи из свежей капусты, картофелем и сметаной 250\10</t>
  </si>
  <si>
    <t>Итого расчетная стоимость                                                             137,13</t>
  </si>
  <si>
    <t>Фрукты свежие(банан)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</si>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</sst>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4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workbookViewId="0">
      <selection sqref="A1:XFD1048576"/>
    </sheetView>
  </sheetViews>
  <sheetFormatPr defaultRowHeight="11.25" x14ac:dyDescent="0.2"/>
  <cols>
    <col min="1" max="1" width="7.28515625" style="3" customWidth="1"/>
    <col min="2" max="2" width="22.28515625" style="3" customWidth="1"/>
    <col min="3" max="3" width="8.42578125" style="3" customWidth="1"/>
    <col min="4" max="4" width="7.140625" style="3" customWidth="1"/>
    <col min="5" max="5" width="6.42578125" style="3" customWidth="1"/>
    <col min="6" max="6" width="6.7109375" style="3" customWidth="1"/>
    <col min="7" max="7" width="9" style="3" customWidth="1"/>
    <col min="8" max="8" width="7.7109375" style="3" customWidth="1"/>
    <col min="9" max="9" width="7" style="3" customWidth="1"/>
    <col min="10" max="11" width="6.42578125" style="3" customWidth="1"/>
    <col min="12" max="12" width="6.7109375" style="3" customWidth="1"/>
    <col min="13" max="13" width="6.85546875" style="3" customWidth="1"/>
    <col min="14" max="14" width="6.5703125" style="3" customWidth="1"/>
    <col min="15" max="15" width="6.42578125" style="3" customWidth="1"/>
    <col min="16" max="16" width="5.85546875" style="3" customWidth="1"/>
    <col min="17" max="17" width="5.28515625" style="3" customWidth="1"/>
    <col min="18" max="16384" width="9.140625" style="3"/>
  </cols>
  <sheetData>
    <row r="1" spans="1:17" s="2" customFormat="1" ht="61.5" customHeight="1" x14ac:dyDescent="0.25">
      <c r="A1" s="1" t="s">
        <v>0</v>
      </c>
      <c r="B1" s="1"/>
      <c r="C1" s="1"/>
      <c r="D1" s="1"/>
      <c r="E1" s="1"/>
      <c r="F1" s="1"/>
      <c r="G1" s="1"/>
      <c r="H1" s="1" t="s">
        <v>1</v>
      </c>
      <c r="I1" s="1"/>
      <c r="J1" s="1"/>
      <c r="K1" s="1" t="s">
        <v>2</v>
      </c>
      <c r="L1" s="1"/>
      <c r="M1" s="1"/>
      <c r="N1" s="1"/>
      <c r="O1" s="1"/>
      <c r="P1" s="1"/>
      <c r="Q1" s="1"/>
    </row>
    <row r="2" spans="1:17" ht="12.75" x14ac:dyDescent="0.2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</row>
    <row r="4" spans="1:17" ht="12.75" x14ac:dyDescent="0.2">
      <c r="A4" s="6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6"/>
      <c r="G4" s="6"/>
      <c r="H4" s="6" t="s">
        <v>9</v>
      </c>
      <c r="I4" s="6" t="s">
        <v>10</v>
      </c>
      <c r="J4" s="6"/>
      <c r="K4" s="6"/>
      <c r="L4" s="6"/>
      <c r="M4" s="6" t="s">
        <v>11</v>
      </c>
      <c r="N4" s="6"/>
      <c r="O4" s="6"/>
      <c r="P4" s="6"/>
      <c r="Q4" s="6"/>
    </row>
    <row r="5" spans="1:17" ht="21.75" customHeight="1" x14ac:dyDescent="0.2">
      <c r="A5" s="6"/>
      <c r="B5" s="6"/>
      <c r="C5" s="6"/>
      <c r="D5" s="8"/>
      <c r="E5" s="9" t="s">
        <v>12</v>
      </c>
      <c r="F5" s="9" t="s">
        <v>13</v>
      </c>
      <c r="G5" s="9" t="s">
        <v>14</v>
      </c>
      <c r="H5" s="6"/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</row>
    <row r="6" spans="1:17" s="13" customFormat="1" ht="12.75" x14ac:dyDescent="0.2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</row>
    <row r="7" spans="1:17" ht="12.75" x14ac:dyDescent="0.2">
      <c r="A7" s="14"/>
      <c r="B7" s="15" t="s">
        <v>25</v>
      </c>
      <c r="C7" s="16">
        <v>250</v>
      </c>
      <c r="D7" s="17">
        <v>56.63</v>
      </c>
      <c r="E7" s="16">
        <v>14.93</v>
      </c>
      <c r="F7" s="16">
        <v>19.2</v>
      </c>
      <c r="G7" s="16">
        <v>49.7</v>
      </c>
      <c r="H7" s="16">
        <v>407.6</v>
      </c>
      <c r="I7" s="16">
        <v>226.4</v>
      </c>
      <c r="J7" s="16">
        <v>2.17</v>
      </c>
      <c r="K7" s="16">
        <v>57.3</v>
      </c>
      <c r="L7" s="16">
        <v>265.7</v>
      </c>
      <c r="M7" s="16">
        <v>0.22</v>
      </c>
      <c r="N7" s="16">
        <v>0.28999999999999998</v>
      </c>
      <c r="O7" s="16">
        <v>155</v>
      </c>
      <c r="P7" s="16">
        <v>14.07</v>
      </c>
      <c r="Q7" s="16">
        <v>0.3</v>
      </c>
    </row>
    <row r="8" spans="1:17" ht="12.75" x14ac:dyDescent="0.2">
      <c r="A8" s="18"/>
      <c r="B8" s="15" t="s">
        <v>26</v>
      </c>
      <c r="C8" s="16">
        <v>20</v>
      </c>
      <c r="D8" s="17">
        <v>5.17</v>
      </c>
      <c r="E8" s="16">
        <v>0.3</v>
      </c>
      <c r="F8" s="16">
        <v>0.03</v>
      </c>
      <c r="G8" s="16">
        <v>1</v>
      </c>
      <c r="H8" s="16">
        <v>3</v>
      </c>
      <c r="I8" s="16">
        <v>26</v>
      </c>
      <c r="J8" s="16">
        <v>0</v>
      </c>
      <c r="K8" s="16">
        <v>3.8</v>
      </c>
      <c r="L8" s="16">
        <v>6.5</v>
      </c>
      <c r="M8" s="16">
        <v>0.03</v>
      </c>
      <c r="N8" s="16">
        <v>0.03</v>
      </c>
      <c r="O8" s="16">
        <v>20</v>
      </c>
      <c r="P8" s="16">
        <v>0.9</v>
      </c>
      <c r="Q8" s="16">
        <v>0.1</v>
      </c>
    </row>
    <row r="9" spans="1:17" s="20" customFormat="1" ht="12.75" x14ac:dyDescent="0.25">
      <c r="A9" s="18"/>
      <c r="B9" s="15" t="s">
        <v>27</v>
      </c>
      <c r="C9" s="19">
        <v>205</v>
      </c>
      <c r="D9" s="17">
        <v>3.4</v>
      </c>
      <c r="E9" s="19">
        <v>7.0000000000000007E-2</v>
      </c>
      <c r="F9" s="19">
        <v>0.02</v>
      </c>
      <c r="G9" s="19">
        <v>15</v>
      </c>
      <c r="H9" s="19">
        <v>60</v>
      </c>
      <c r="I9" s="19">
        <v>11.1</v>
      </c>
      <c r="J9" s="19">
        <v>0.28000000000000003</v>
      </c>
      <c r="K9" s="19">
        <v>1.4</v>
      </c>
      <c r="L9" s="19">
        <v>2.8</v>
      </c>
      <c r="M9" s="19">
        <v>0</v>
      </c>
      <c r="N9" s="19">
        <v>0</v>
      </c>
      <c r="O9" s="19">
        <v>0</v>
      </c>
      <c r="P9" s="19">
        <v>0.03</v>
      </c>
      <c r="Q9" s="19">
        <v>0</v>
      </c>
    </row>
    <row r="10" spans="1:17" ht="25.5" x14ac:dyDescent="0.2">
      <c r="A10" s="21"/>
      <c r="B10" s="15" t="s">
        <v>28</v>
      </c>
      <c r="C10" s="16">
        <v>50</v>
      </c>
      <c r="D10" s="17">
        <v>4.8</v>
      </c>
      <c r="E10" s="16">
        <v>3.95</v>
      </c>
      <c r="F10" s="16">
        <v>0.5</v>
      </c>
      <c r="G10" s="16">
        <v>18.05</v>
      </c>
      <c r="H10" s="16">
        <v>116.9</v>
      </c>
      <c r="I10" s="16">
        <v>11.5</v>
      </c>
      <c r="J10" s="16">
        <v>0.55000000000000004</v>
      </c>
      <c r="K10" s="16">
        <v>0</v>
      </c>
      <c r="L10" s="16">
        <v>0</v>
      </c>
      <c r="M10" s="16">
        <v>0.05</v>
      </c>
      <c r="N10" s="16">
        <v>0.03</v>
      </c>
      <c r="O10" s="16">
        <v>0</v>
      </c>
      <c r="P10" s="16">
        <v>0</v>
      </c>
      <c r="Q10" s="16">
        <v>0.65</v>
      </c>
    </row>
    <row r="11" spans="1:17" s="13" customFormat="1" ht="15" customHeight="1" x14ac:dyDescent="0.2">
      <c r="A11" s="22" t="s">
        <v>29</v>
      </c>
      <c r="B11" s="23"/>
      <c r="C11" s="16">
        <f>C10+C9+C7+C8</f>
        <v>525</v>
      </c>
      <c r="D11" s="16">
        <f>D10+D9+D7+D8</f>
        <v>70</v>
      </c>
      <c r="E11" s="16">
        <f t="shared" ref="E11:Q11" si="0">E10+E9+E7+E8</f>
        <v>19.25</v>
      </c>
      <c r="F11" s="16">
        <f t="shared" si="0"/>
        <v>19.75</v>
      </c>
      <c r="G11" s="16">
        <f t="shared" si="0"/>
        <v>83.75</v>
      </c>
      <c r="H11" s="16">
        <f t="shared" si="0"/>
        <v>587.5</v>
      </c>
      <c r="I11" s="16">
        <f t="shared" si="0"/>
        <v>275</v>
      </c>
      <c r="J11" s="16">
        <f t="shared" si="0"/>
        <v>3</v>
      </c>
      <c r="K11" s="16">
        <f t="shared" si="0"/>
        <v>62.499999999999993</v>
      </c>
      <c r="L11" s="16">
        <f t="shared" si="0"/>
        <v>275</v>
      </c>
      <c r="M11" s="16">
        <f t="shared" si="0"/>
        <v>0.30000000000000004</v>
      </c>
      <c r="N11" s="16">
        <f t="shared" si="0"/>
        <v>0.35</v>
      </c>
      <c r="O11" s="16">
        <f t="shared" si="0"/>
        <v>175</v>
      </c>
      <c r="P11" s="16">
        <f t="shared" si="0"/>
        <v>15</v>
      </c>
      <c r="Q11" s="16">
        <f t="shared" si="0"/>
        <v>1.05</v>
      </c>
    </row>
    <row r="12" spans="1:17" s="13" customFormat="1" ht="12.75" x14ac:dyDescent="0.2">
      <c r="A12" s="10" t="s">
        <v>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/>
    </row>
    <row r="13" spans="1:17" ht="12.75" x14ac:dyDescent="0.2">
      <c r="A13" s="14"/>
      <c r="B13" s="15" t="s">
        <v>25</v>
      </c>
      <c r="C13" s="16">
        <v>260</v>
      </c>
      <c r="D13" s="17">
        <v>60.17</v>
      </c>
      <c r="E13" s="16">
        <v>14.93</v>
      </c>
      <c r="F13" s="16">
        <v>19.2</v>
      </c>
      <c r="G13" s="16">
        <v>52.34</v>
      </c>
      <c r="H13" s="16">
        <v>420.9</v>
      </c>
      <c r="I13" s="16">
        <v>252.4</v>
      </c>
      <c r="J13" s="16">
        <v>2.33</v>
      </c>
      <c r="K13" s="16">
        <v>39.26</v>
      </c>
      <c r="L13" s="16">
        <v>210.3</v>
      </c>
      <c r="M13" s="16">
        <v>0.21</v>
      </c>
      <c r="N13" s="16">
        <v>0.3</v>
      </c>
      <c r="O13" s="16">
        <v>225</v>
      </c>
      <c r="P13" s="16">
        <v>10.67</v>
      </c>
      <c r="Q13" s="16">
        <v>1.6</v>
      </c>
    </row>
    <row r="14" spans="1:17" ht="12.75" x14ac:dyDescent="0.2">
      <c r="A14" s="18"/>
      <c r="B14" s="15" t="s">
        <v>26</v>
      </c>
      <c r="C14" s="16">
        <v>30</v>
      </c>
      <c r="D14" s="17">
        <v>9.26</v>
      </c>
      <c r="E14" s="16">
        <v>1.97</v>
      </c>
      <c r="F14" s="16">
        <v>1.62</v>
      </c>
      <c r="G14" s="16">
        <v>2.74</v>
      </c>
      <c r="H14" s="16">
        <v>6</v>
      </c>
      <c r="I14" s="16">
        <v>24</v>
      </c>
      <c r="J14" s="16">
        <v>0</v>
      </c>
      <c r="K14" s="16">
        <v>5.8</v>
      </c>
      <c r="L14" s="16">
        <v>26</v>
      </c>
      <c r="M14" s="16">
        <v>0.05</v>
      </c>
      <c r="N14" s="16">
        <v>0.05</v>
      </c>
      <c r="O14" s="16">
        <v>0</v>
      </c>
      <c r="P14" s="16">
        <v>6.8</v>
      </c>
      <c r="Q14" s="16">
        <v>0.2</v>
      </c>
    </row>
    <row r="15" spans="1:17" s="20" customFormat="1" ht="12.75" x14ac:dyDescent="0.25">
      <c r="A15" s="18"/>
      <c r="B15" s="15" t="s">
        <v>27</v>
      </c>
      <c r="C15" s="16">
        <v>205</v>
      </c>
      <c r="D15" s="17">
        <v>3.4</v>
      </c>
      <c r="E15" s="16">
        <v>7.0000000000000007E-2</v>
      </c>
      <c r="F15" s="16">
        <v>0.02</v>
      </c>
      <c r="G15" s="16">
        <v>15</v>
      </c>
      <c r="H15" s="16">
        <v>60</v>
      </c>
      <c r="I15" s="16">
        <v>11.1</v>
      </c>
      <c r="J15" s="16">
        <v>0.28000000000000003</v>
      </c>
      <c r="K15" s="16">
        <v>1.4</v>
      </c>
      <c r="L15" s="16">
        <v>2.8</v>
      </c>
      <c r="M15" s="16">
        <v>0</v>
      </c>
      <c r="N15" s="16">
        <v>0</v>
      </c>
      <c r="O15" s="16">
        <v>0</v>
      </c>
      <c r="P15" s="16">
        <v>0.03</v>
      </c>
      <c r="Q15" s="16">
        <v>0</v>
      </c>
    </row>
    <row r="16" spans="1:17" s="20" customFormat="1" ht="25.5" x14ac:dyDescent="0.25">
      <c r="A16" s="21"/>
      <c r="B16" s="15" t="s">
        <v>28</v>
      </c>
      <c r="C16" s="16">
        <v>70</v>
      </c>
      <c r="D16" s="17">
        <v>6.58</v>
      </c>
      <c r="E16" s="16">
        <v>5.53</v>
      </c>
      <c r="F16" s="16">
        <v>2.16</v>
      </c>
      <c r="G16" s="16">
        <v>25.67</v>
      </c>
      <c r="H16" s="16">
        <v>193.1</v>
      </c>
      <c r="I16" s="16">
        <v>12.5</v>
      </c>
      <c r="J16" s="16">
        <v>1.89</v>
      </c>
      <c r="K16" s="16">
        <v>28.54</v>
      </c>
      <c r="L16" s="16">
        <v>60.9</v>
      </c>
      <c r="M16" s="16">
        <v>0.09</v>
      </c>
      <c r="N16" s="16">
        <v>0.05</v>
      </c>
      <c r="O16" s="16">
        <v>0</v>
      </c>
      <c r="P16" s="16">
        <v>0</v>
      </c>
      <c r="Q16" s="16">
        <v>0.91</v>
      </c>
    </row>
    <row r="17" spans="1:17" s="20" customFormat="1" ht="12.75" x14ac:dyDescent="0.25">
      <c r="A17" s="10" t="s">
        <v>31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</row>
    <row r="18" spans="1:17" s="13" customFormat="1" ht="15" customHeight="1" x14ac:dyDescent="0.2">
      <c r="A18" s="22" t="s">
        <v>29</v>
      </c>
      <c r="B18" s="23"/>
      <c r="C18" s="16">
        <f>C16+C15+C13+C14</f>
        <v>565</v>
      </c>
      <c r="D18" s="16">
        <v>70</v>
      </c>
      <c r="E18" s="16">
        <f t="shared" ref="E18:Q18" si="1">E16+E15+E13+E14</f>
        <v>22.5</v>
      </c>
      <c r="F18" s="16">
        <f t="shared" si="1"/>
        <v>23</v>
      </c>
      <c r="G18" s="16">
        <f t="shared" si="1"/>
        <v>95.75</v>
      </c>
      <c r="H18" s="16">
        <f t="shared" si="1"/>
        <v>680</v>
      </c>
      <c r="I18" s="16">
        <f t="shared" si="1"/>
        <v>300</v>
      </c>
      <c r="J18" s="16">
        <f t="shared" si="1"/>
        <v>4.5</v>
      </c>
      <c r="K18" s="16">
        <f t="shared" si="1"/>
        <v>74.999999999999986</v>
      </c>
      <c r="L18" s="16">
        <f t="shared" si="1"/>
        <v>300</v>
      </c>
      <c r="M18" s="16">
        <f t="shared" si="1"/>
        <v>0.35</v>
      </c>
      <c r="N18" s="16">
        <f t="shared" si="1"/>
        <v>0.39999999999999997</v>
      </c>
      <c r="O18" s="16">
        <f t="shared" si="1"/>
        <v>225</v>
      </c>
      <c r="P18" s="16">
        <f t="shared" si="1"/>
        <v>17.5</v>
      </c>
      <c r="Q18" s="16">
        <f t="shared" si="1"/>
        <v>2.7100000000000004</v>
      </c>
    </row>
    <row r="19" spans="1:17" s="13" customFormat="1" ht="12.75" x14ac:dyDescent="0.2">
      <c r="A19" s="10" t="s">
        <v>32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</row>
    <row r="20" spans="1:17" ht="12.75" x14ac:dyDescent="0.2">
      <c r="A20" s="14"/>
      <c r="B20" s="15" t="s">
        <v>33</v>
      </c>
      <c r="C20" s="16">
        <v>60</v>
      </c>
      <c r="D20" s="16">
        <v>5.94</v>
      </c>
      <c r="E20" s="16">
        <v>1.3</v>
      </c>
      <c r="F20" s="16">
        <v>2.8</v>
      </c>
      <c r="G20" s="16">
        <v>1.7</v>
      </c>
      <c r="H20" s="16">
        <v>38.799999999999997</v>
      </c>
      <c r="I20" s="16">
        <v>54.2</v>
      </c>
      <c r="J20" s="16">
        <v>0.5</v>
      </c>
      <c r="K20" s="16">
        <v>7.7</v>
      </c>
      <c r="L20" s="16">
        <v>25</v>
      </c>
      <c r="M20" s="16">
        <v>0.06</v>
      </c>
      <c r="N20" s="16">
        <v>0.06</v>
      </c>
      <c r="O20" s="16">
        <v>35</v>
      </c>
      <c r="P20" s="16">
        <v>5.3</v>
      </c>
      <c r="Q20" s="16">
        <v>1.4</v>
      </c>
    </row>
    <row r="21" spans="1:17" ht="38.25" x14ac:dyDescent="0.2">
      <c r="A21" s="18"/>
      <c r="B21" s="15" t="s">
        <v>34</v>
      </c>
      <c r="C21" s="16">
        <v>275</v>
      </c>
      <c r="D21" s="16">
        <v>40.98</v>
      </c>
      <c r="E21" s="16">
        <v>9.2899999999999991</v>
      </c>
      <c r="F21" s="16">
        <v>3.37</v>
      </c>
      <c r="G21" s="16">
        <v>23.2</v>
      </c>
      <c r="H21" s="16">
        <v>118.6</v>
      </c>
      <c r="I21" s="16">
        <v>84</v>
      </c>
      <c r="J21" s="16">
        <v>0.64</v>
      </c>
      <c r="K21" s="16">
        <v>16</v>
      </c>
      <c r="L21" s="16">
        <v>90</v>
      </c>
      <c r="M21" s="16">
        <v>0.12</v>
      </c>
      <c r="N21" s="16">
        <v>0.16</v>
      </c>
      <c r="O21" s="16">
        <v>21</v>
      </c>
      <c r="P21" s="16">
        <v>2.6</v>
      </c>
      <c r="Q21" s="16">
        <v>2.4500000000000002</v>
      </c>
    </row>
    <row r="22" spans="1:17" ht="25.5" x14ac:dyDescent="0.2">
      <c r="A22" s="18"/>
      <c r="B22" s="15" t="s">
        <v>35</v>
      </c>
      <c r="C22" s="16">
        <v>90</v>
      </c>
      <c r="D22" s="16">
        <v>47.28</v>
      </c>
      <c r="E22" s="16">
        <v>11.8</v>
      </c>
      <c r="F22" s="16">
        <v>10.199999999999999</v>
      </c>
      <c r="G22" s="16">
        <v>20.170000000000002</v>
      </c>
      <c r="H22" s="16">
        <v>181.64</v>
      </c>
      <c r="I22" s="16">
        <v>73.8</v>
      </c>
      <c r="J22" s="16">
        <v>0.61</v>
      </c>
      <c r="K22" s="16">
        <v>19</v>
      </c>
      <c r="L22" s="16">
        <v>85</v>
      </c>
      <c r="M22" s="16">
        <v>0.1</v>
      </c>
      <c r="N22" s="16">
        <v>0.1</v>
      </c>
      <c r="O22" s="16">
        <v>30.3</v>
      </c>
      <c r="P22" s="16">
        <v>2.6</v>
      </c>
      <c r="Q22" s="16">
        <v>1.46</v>
      </c>
    </row>
    <row r="23" spans="1:17" ht="12.75" x14ac:dyDescent="0.2">
      <c r="A23" s="18"/>
      <c r="B23" s="15" t="s">
        <v>36</v>
      </c>
      <c r="C23" s="16">
        <v>150</v>
      </c>
      <c r="D23" s="16">
        <v>14.16</v>
      </c>
      <c r="E23" s="16">
        <v>0.6</v>
      </c>
      <c r="F23" s="16">
        <v>10.7</v>
      </c>
      <c r="G23" s="16">
        <v>25.2</v>
      </c>
      <c r="H23" s="16">
        <v>252.9</v>
      </c>
      <c r="I23" s="16">
        <v>129.19999999999999</v>
      </c>
      <c r="J23" s="16">
        <v>0.8</v>
      </c>
      <c r="K23" s="16">
        <v>13.2</v>
      </c>
      <c r="L23" s="16">
        <v>114.1</v>
      </c>
      <c r="M23" s="16">
        <v>7.0000000000000007E-2</v>
      </c>
      <c r="N23" s="16">
        <v>0.1</v>
      </c>
      <c r="O23" s="16">
        <v>158.69999999999999</v>
      </c>
      <c r="P23" s="16">
        <v>7.9</v>
      </c>
      <c r="Q23" s="16">
        <v>0.26</v>
      </c>
    </row>
    <row r="24" spans="1:17" ht="25.5" x14ac:dyDescent="0.2">
      <c r="A24" s="18"/>
      <c r="B24" s="15" t="s">
        <v>37</v>
      </c>
      <c r="C24" s="16">
        <v>200</v>
      </c>
      <c r="D24" s="16">
        <v>6.94</v>
      </c>
      <c r="E24" s="16">
        <v>0.7</v>
      </c>
      <c r="F24" s="16">
        <v>0.05</v>
      </c>
      <c r="G24" s="16">
        <v>27.6</v>
      </c>
      <c r="H24" s="16">
        <v>114.8</v>
      </c>
      <c r="I24" s="16">
        <v>32.299999999999997</v>
      </c>
      <c r="J24" s="16">
        <v>0.5</v>
      </c>
      <c r="K24" s="16">
        <v>17.5</v>
      </c>
      <c r="L24" s="16">
        <v>21.7</v>
      </c>
      <c r="M24" s="16">
        <v>0.01</v>
      </c>
      <c r="N24" s="16">
        <v>0.03</v>
      </c>
      <c r="O24" s="16">
        <v>0</v>
      </c>
      <c r="P24" s="16">
        <v>2.6</v>
      </c>
      <c r="Q24" s="16">
        <v>0.4</v>
      </c>
    </row>
    <row r="25" spans="1:17" ht="25.5" x14ac:dyDescent="0.2">
      <c r="A25" s="18"/>
      <c r="B25" s="15" t="s">
        <v>28</v>
      </c>
      <c r="C25" s="16">
        <v>20</v>
      </c>
      <c r="D25" s="16">
        <v>1.88</v>
      </c>
      <c r="E25" s="16">
        <v>1.58</v>
      </c>
      <c r="F25" s="16">
        <v>0.2</v>
      </c>
      <c r="G25" s="16">
        <v>9.66</v>
      </c>
      <c r="H25" s="16">
        <v>46.76</v>
      </c>
      <c r="I25" s="16">
        <v>4.5999999999999996</v>
      </c>
      <c r="J25" s="16">
        <v>0.22</v>
      </c>
      <c r="K25" s="16">
        <v>6.6</v>
      </c>
      <c r="L25" s="16">
        <v>17.399999999999999</v>
      </c>
      <c r="M25" s="16">
        <v>0.02</v>
      </c>
      <c r="N25" s="16">
        <v>0.01</v>
      </c>
      <c r="O25" s="16">
        <v>0</v>
      </c>
      <c r="P25" s="16">
        <v>0</v>
      </c>
      <c r="Q25" s="16">
        <v>0.26</v>
      </c>
    </row>
    <row r="26" spans="1:17" ht="12.75" x14ac:dyDescent="0.2">
      <c r="A26" s="21"/>
      <c r="B26" s="15" t="s">
        <v>38</v>
      </c>
      <c r="C26" s="16">
        <v>30</v>
      </c>
      <c r="D26" s="16">
        <v>2.82</v>
      </c>
      <c r="E26" s="16">
        <v>1.68</v>
      </c>
      <c r="F26" s="16">
        <v>0.33</v>
      </c>
      <c r="G26" s="16">
        <v>9.7200000000000006</v>
      </c>
      <c r="H26" s="16">
        <v>69</v>
      </c>
      <c r="I26" s="16">
        <v>6.9</v>
      </c>
      <c r="J26" s="16">
        <v>0.93</v>
      </c>
      <c r="K26" s="16">
        <v>7.5</v>
      </c>
      <c r="L26" s="16">
        <v>31.8</v>
      </c>
      <c r="M26" s="16">
        <v>0.04</v>
      </c>
      <c r="N26" s="16">
        <v>0.03</v>
      </c>
      <c r="O26" s="16">
        <v>0</v>
      </c>
      <c r="P26" s="16">
        <v>0</v>
      </c>
      <c r="Q26" s="16">
        <v>0.27</v>
      </c>
    </row>
    <row r="27" spans="1:17" s="13" customFormat="1" ht="15" customHeight="1" x14ac:dyDescent="0.2">
      <c r="A27" s="22" t="s">
        <v>39</v>
      </c>
      <c r="B27" s="23"/>
      <c r="C27" s="16">
        <f>C26+C25+C24+C23+C22+C21+C20</f>
        <v>825</v>
      </c>
      <c r="D27" s="16">
        <f>D26+D25+D24+D23+D22+D21+D20</f>
        <v>120</v>
      </c>
      <c r="E27" s="16">
        <f t="shared" ref="E27:P27" si="2">E26+E25+E24+E23+E22+E21+E20</f>
        <v>26.95</v>
      </c>
      <c r="F27" s="16">
        <f t="shared" si="2"/>
        <v>27.65</v>
      </c>
      <c r="G27" s="16">
        <f t="shared" si="2"/>
        <v>117.25000000000001</v>
      </c>
      <c r="H27" s="16">
        <f t="shared" si="2"/>
        <v>822.5</v>
      </c>
      <c r="I27" s="16">
        <f t="shared" si="2"/>
        <v>385</v>
      </c>
      <c r="J27" s="16">
        <f t="shared" si="2"/>
        <v>4.2</v>
      </c>
      <c r="K27" s="16">
        <f t="shared" si="2"/>
        <v>87.5</v>
      </c>
      <c r="L27" s="16">
        <f t="shared" si="2"/>
        <v>385</v>
      </c>
      <c r="M27" s="16">
        <f t="shared" si="2"/>
        <v>0.42</v>
      </c>
      <c r="N27" s="16">
        <f t="shared" si="2"/>
        <v>0.49000000000000005</v>
      </c>
      <c r="O27" s="16">
        <f t="shared" si="2"/>
        <v>245</v>
      </c>
      <c r="P27" s="16">
        <f t="shared" si="2"/>
        <v>21</v>
      </c>
      <c r="Q27" s="16">
        <f>Q26+Q25+Q24+Q23+Q22+Q21+Q20</f>
        <v>6.5</v>
      </c>
    </row>
    <row r="28" spans="1:17" s="13" customFormat="1" ht="12.75" x14ac:dyDescent="0.2">
      <c r="A28" s="10" t="s">
        <v>40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</row>
    <row r="29" spans="1:17" ht="12.75" x14ac:dyDescent="0.2">
      <c r="A29" s="14"/>
      <c r="B29" s="15" t="s">
        <v>33</v>
      </c>
      <c r="C29" s="16">
        <v>100</v>
      </c>
      <c r="D29" s="17">
        <v>9.99</v>
      </c>
      <c r="E29" s="16">
        <v>2.2999999999999998</v>
      </c>
      <c r="F29" s="16">
        <v>4.8</v>
      </c>
      <c r="G29" s="16">
        <v>2.7</v>
      </c>
      <c r="H29" s="16">
        <v>58.8</v>
      </c>
      <c r="I29" s="16">
        <v>48</v>
      </c>
      <c r="J29" s="16">
        <v>0.6</v>
      </c>
      <c r="K29" s="16">
        <v>7.7</v>
      </c>
      <c r="L29" s="16">
        <v>35</v>
      </c>
      <c r="M29" s="16">
        <v>0.06</v>
      </c>
      <c r="N29" s="16">
        <v>0.08</v>
      </c>
      <c r="O29" s="16">
        <v>65</v>
      </c>
      <c r="P29" s="16">
        <v>7.3</v>
      </c>
      <c r="Q29" s="16">
        <v>1.4</v>
      </c>
    </row>
    <row r="30" spans="1:17" ht="38.25" x14ac:dyDescent="0.2">
      <c r="A30" s="18"/>
      <c r="B30" s="15" t="s">
        <v>41</v>
      </c>
      <c r="C30" s="16">
        <v>275</v>
      </c>
      <c r="D30" s="17">
        <v>40.98</v>
      </c>
      <c r="E30" s="16">
        <v>10.28</v>
      </c>
      <c r="F30" s="16">
        <v>5.6</v>
      </c>
      <c r="G30" s="16">
        <v>25.76</v>
      </c>
      <c r="H30" s="16">
        <v>111.94</v>
      </c>
      <c r="I30" s="16">
        <v>124</v>
      </c>
      <c r="J30" s="16">
        <v>0.84</v>
      </c>
      <c r="K30" s="16">
        <v>18.399999999999999</v>
      </c>
      <c r="L30" s="16">
        <v>100.4</v>
      </c>
      <c r="M30" s="16">
        <v>0.16</v>
      </c>
      <c r="N30" s="16">
        <v>0.16</v>
      </c>
      <c r="O30" s="16">
        <v>0</v>
      </c>
      <c r="P30" s="16">
        <v>4.0999999999999996</v>
      </c>
      <c r="Q30" s="16">
        <v>1.45</v>
      </c>
    </row>
    <row r="31" spans="1:17" ht="25.5" x14ac:dyDescent="0.2">
      <c r="A31" s="18"/>
      <c r="B31" s="15" t="s">
        <v>42</v>
      </c>
      <c r="C31" s="16">
        <v>100</v>
      </c>
      <c r="D31" s="17">
        <v>52.53</v>
      </c>
      <c r="E31" s="16">
        <v>11.8</v>
      </c>
      <c r="F31" s="16">
        <v>10.199999999999999</v>
      </c>
      <c r="G31" s="16">
        <v>22.1</v>
      </c>
      <c r="H31" s="16">
        <v>205.33</v>
      </c>
      <c r="I31" s="16">
        <v>73.91</v>
      </c>
      <c r="J31" s="16">
        <v>1.68</v>
      </c>
      <c r="K31" s="16">
        <v>22.95</v>
      </c>
      <c r="L31" s="16">
        <v>92.3</v>
      </c>
      <c r="M31" s="16">
        <v>0.1</v>
      </c>
      <c r="N31" s="16">
        <v>0.15</v>
      </c>
      <c r="O31" s="16">
        <v>54.3</v>
      </c>
      <c r="P31" s="16">
        <v>2.6</v>
      </c>
      <c r="Q31" s="16">
        <v>1.46</v>
      </c>
    </row>
    <row r="32" spans="1:17" ht="12.75" x14ac:dyDescent="0.2">
      <c r="A32" s="18"/>
      <c r="B32" s="15" t="s">
        <v>36</v>
      </c>
      <c r="C32" s="16">
        <v>180</v>
      </c>
      <c r="D32" s="17">
        <v>16.989999999999998</v>
      </c>
      <c r="E32" s="16">
        <v>0.6</v>
      </c>
      <c r="F32" s="16">
        <v>10.7</v>
      </c>
      <c r="G32" s="16">
        <v>25.2</v>
      </c>
      <c r="H32" s="16">
        <v>282.89999999999998</v>
      </c>
      <c r="I32" s="16">
        <v>123.1</v>
      </c>
      <c r="J32" s="16">
        <v>0.8</v>
      </c>
      <c r="K32" s="16">
        <v>11.2</v>
      </c>
      <c r="L32" s="16">
        <v>91.5</v>
      </c>
      <c r="M32" s="16">
        <v>7.0000000000000007E-2</v>
      </c>
      <c r="N32" s="16">
        <v>7.0000000000000007E-2</v>
      </c>
      <c r="O32" s="16">
        <v>195.7</v>
      </c>
      <c r="P32" s="16">
        <v>7.9</v>
      </c>
      <c r="Q32" s="16">
        <v>0.26</v>
      </c>
    </row>
    <row r="33" spans="1:17" ht="25.5" x14ac:dyDescent="0.2">
      <c r="A33" s="18"/>
      <c r="B33" s="15" t="s">
        <v>37</v>
      </c>
      <c r="C33" s="16">
        <v>200</v>
      </c>
      <c r="D33" s="17">
        <v>6.94</v>
      </c>
      <c r="E33" s="16">
        <v>0.7</v>
      </c>
      <c r="F33" s="16">
        <v>0.05</v>
      </c>
      <c r="G33" s="16">
        <v>27.6</v>
      </c>
      <c r="H33" s="16">
        <v>114.8</v>
      </c>
      <c r="I33" s="16">
        <v>32.299999999999997</v>
      </c>
      <c r="J33" s="16">
        <v>0.5</v>
      </c>
      <c r="K33" s="16">
        <v>17.5</v>
      </c>
      <c r="L33" s="16">
        <v>21.7</v>
      </c>
      <c r="M33" s="16">
        <v>0.01</v>
      </c>
      <c r="N33" s="16">
        <v>0.03</v>
      </c>
      <c r="O33" s="16">
        <v>0</v>
      </c>
      <c r="P33" s="16">
        <v>2.6</v>
      </c>
      <c r="Q33" s="16">
        <v>0.4</v>
      </c>
    </row>
    <row r="34" spans="1:17" s="20" customFormat="1" ht="25.5" x14ac:dyDescent="0.25">
      <c r="A34" s="18"/>
      <c r="B34" s="15" t="s">
        <v>28</v>
      </c>
      <c r="C34" s="16">
        <v>30</v>
      </c>
      <c r="D34" s="17">
        <v>2.82</v>
      </c>
      <c r="E34" s="16">
        <v>2.37</v>
      </c>
      <c r="F34" s="16">
        <v>0.3</v>
      </c>
      <c r="G34" s="16">
        <v>14.49</v>
      </c>
      <c r="H34" s="16">
        <v>76.23</v>
      </c>
      <c r="I34" s="16">
        <v>7.19</v>
      </c>
      <c r="J34" s="16">
        <v>0.33</v>
      </c>
      <c r="K34" s="16">
        <v>9.9</v>
      </c>
      <c r="L34" s="16">
        <v>26.1</v>
      </c>
      <c r="M34" s="16">
        <v>0.03</v>
      </c>
      <c r="N34" s="16">
        <v>0.05</v>
      </c>
      <c r="O34" s="16">
        <v>0</v>
      </c>
      <c r="P34" s="16">
        <v>0</v>
      </c>
      <c r="Q34" s="16">
        <v>0.39</v>
      </c>
    </row>
    <row r="35" spans="1:17" s="20" customFormat="1" ht="12.75" x14ac:dyDescent="0.25">
      <c r="A35" s="21"/>
      <c r="B35" s="15" t="s">
        <v>38</v>
      </c>
      <c r="C35" s="16">
        <v>50</v>
      </c>
      <c r="D35" s="17">
        <v>4.7</v>
      </c>
      <c r="E35" s="16">
        <v>3.45</v>
      </c>
      <c r="F35" s="16">
        <v>0.55000000000000004</v>
      </c>
      <c r="G35" s="16">
        <v>16.2</v>
      </c>
      <c r="H35" s="16">
        <v>115</v>
      </c>
      <c r="I35" s="16">
        <v>11.5</v>
      </c>
      <c r="J35" s="16">
        <v>1.55</v>
      </c>
      <c r="K35" s="16">
        <v>17.350000000000001</v>
      </c>
      <c r="L35" s="16">
        <v>53</v>
      </c>
      <c r="M35" s="16">
        <v>0.06</v>
      </c>
      <c r="N35" s="16">
        <v>0.06</v>
      </c>
      <c r="O35" s="16">
        <v>0</v>
      </c>
      <c r="P35" s="16">
        <v>0</v>
      </c>
      <c r="Q35" s="16">
        <v>0.45</v>
      </c>
    </row>
    <row r="36" spans="1:17" s="20" customFormat="1" ht="12.75" x14ac:dyDescent="0.25">
      <c r="A36" s="10" t="s">
        <v>43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</row>
    <row r="37" spans="1:17" s="13" customFormat="1" ht="15" customHeight="1" x14ac:dyDescent="0.2">
      <c r="A37" s="22" t="s">
        <v>39</v>
      </c>
      <c r="B37" s="23"/>
      <c r="C37" s="16">
        <f>C35+C34+C33+C32+C31+C30+C29</f>
        <v>935</v>
      </c>
      <c r="D37" s="16">
        <v>120</v>
      </c>
      <c r="E37" s="16">
        <f t="shared" ref="E37:Q37" si="3">E35+E34+E33+E32+E31+E30+E29</f>
        <v>31.500000000000004</v>
      </c>
      <c r="F37" s="16">
        <f t="shared" si="3"/>
        <v>32.199999999999996</v>
      </c>
      <c r="G37" s="16">
        <f t="shared" si="3"/>
        <v>134.04999999999998</v>
      </c>
      <c r="H37" s="16">
        <f t="shared" si="3"/>
        <v>965</v>
      </c>
      <c r="I37" s="16">
        <f t="shared" si="3"/>
        <v>420</v>
      </c>
      <c r="J37" s="16">
        <f t="shared" si="3"/>
        <v>6.2999999999999989</v>
      </c>
      <c r="K37" s="16">
        <f t="shared" si="3"/>
        <v>105.00000000000001</v>
      </c>
      <c r="L37" s="16">
        <f t="shared" si="3"/>
        <v>420</v>
      </c>
      <c r="M37" s="16">
        <f t="shared" si="3"/>
        <v>0.49000000000000005</v>
      </c>
      <c r="N37" s="16">
        <f t="shared" si="3"/>
        <v>0.6</v>
      </c>
      <c r="O37" s="16">
        <f t="shared" si="3"/>
        <v>315</v>
      </c>
      <c r="P37" s="16">
        <f t="shared" si="3"/>
        <v>24.5</v>
      </c>
      <c r="Q37" s="16">
        <f t="shared" si="3"/>
        <v>5.8100000000000005</v>
      </c>
    </row>
    <row r="38" spans="1:17" s="13" customFormat="1" ht="12.75" x14ac:dyDescent="0.2">
      <c r="A38" s="10" t="s">
        <v>44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</row>
    <row r="39" spans="1:17" ht="25.5" x14ac:dyDescent="0.2">
      <c r="A39" s="14"/>
      <c r="B39" s="15" t="s">
        <v>45</v>
      </c>
      <c r="C39" s="16">
        <v>180</v>
      </c>
      <c r="D39" s="17">
        <v>25</v>
      </c>
      <c r="E39" s="16">
        <v>5.5</v>
      </c>
      <c r="F39" s="16">
        <v>5.2</v>
      </c>
      <c r="G39" s="16">
        <v>7.1</v>
      </c>
      <c r="H39" s="16">
        <f>E39*4+F39*9+G39*4</f>
        <v>97.200000000000017</v>
      </c>
      <c r="I39" s="16">
        <v>73</v>
      </c>
      <c r="J39" s="16">
        <v>0.2</v>
      </c>
      <c r="K39" s="16">
        <v>10</v>
      </c>
      <c r="L39" s="16">
        <v>70</v>
      </c>
      <c r="M39" s="16">
        <v>0.08</v>
      </c>
      <c r="N39" s="16">
        <v>0.1</v>
      </c>
      <c r="O39" s="16">
        <v>37</v>
      </c>
      <c r="P39" s="16">
        <v>1.4</v>
      </c>
      <c r="Q39" s="16">
        <v>0</v>
      </c>
    </row>
    <row r="40" spans="1:17" s="20" customFormat="1" ht="25.5" x14ac:dyDescent="0.25">
      <c r="A40" s="18"/>
      <c r="B40" s="15" t="s">
        <v>46</v>
      </c>
      <c r="C40" s="19">
        <v>125</v>
      </c>
      <c r="D40" s="17">
        <v>23</v>
      </c>
      <c r="E40" s="19">
        <v>0.4</v>
      </c>
      <c r="F40" s="19">
        <v>0.4</v>
      </c>
      <c r="G40" s="19">
        <v>3.8</v>
      </c>
      <c r="H40" s="19">
        <v>51.8</v>
      </c>
      <c r="I40" s="19">
        <v>36</v>
      </c>
      <c r="J40" s="19">
        <v>0.6</v>
      </c>
      <c r="K40" s="19">
        <v>7</v>
      </c>
      <c r="L40" s="19">
        <v>21</v>
      </c>
      <c r="M40" s="19">
        <v>0.03</v>
      </c>
      <c r="N40" s="19">
        <v>0.02</v>
      </c>
      <c r="O40" s="19">
        <v>30</v>
      </c>
      <c r="P40" s="19">
        <v>4</v>
      </c>
      <c r="Q40" s="19">
        <v>0.16</v>
      </c>
    </row>
    <row r="41" spans="1:17" ht="12.75" x14ac:dyDescent="0.2">
      <c r="A41" s="21"/>
      <c r="B41" s="15" t="s">
        <v>47</v>
      </c>
      <c r="C41" s="16">
        <v>50</v>
      </c>
      <c r="D41" s="17">
        <v>22</v>
      </c>
      <c r="E41" s="16">
        <v>1.8</v>
      </c>
      <c r="F41" s="16">
        <v>2.2999999999999998</v>
      </c>
      <c r="G41" s="16">
        <v>22.6</v>
      </c>
      <c r="H41" s="16">
        <v>86</v>
      </c>
      <c r="I41" s="16">
        <v>1</v>
      </c>
      <c r="J41" s="16">
        <v>0.4</v>
      </c>
      <c r="K41" s="16">
        <v>8</v>
      </c>
      <c r="L41" s="16">
        <v>19</v>
      </c>
      <c r="M41" s="16">
        <v>0.01</v>
      </c>
      <c r="N41" s="16">
        <v>0.02</v>
      </c>
      <c r="O41" s="16">
        <v>3</v>
      </c>
      <c r="P41" s="16">
        <v>0.6</v>
      </c>
      <c r="Q41" s="16">
        <v>0.26</v>
      </c>
    </row>
    <row r="42" spans="1:17" s="13" customFormat="1" ht="15" customHeight="1" x14ac:dyDescent="0.2">
      <c r="A42" s="22" t="s">
        <v>48</v>
      </c>
      <c r="B42" s="23"/>
      <c r="C42" s="16">
        <f t="shared" ref="C42:Q42" si="4">C41+C40+C39</f>
        <v>355</v>
      </c>
      <c r="D42" s="16">
        <f t="shared" si="4"/>
        <v>70</v>
      </c>
      <c r="E42" s="16">
        <f t="shared" si="4"/>
        <v>7.7</v>
      </c>
      <c r="F42" s="16">
        <f t="shared" si="4"/>
        <v>7.9</v>
      </c>
      <c r="G42" s="16">
        <f t="shared" si="4"/>
        <v>33.5</v>
      </c>
      <c r="H42" s="16">
        <f t="shared" si="4"/>
        <v>235.00000000000003</v>
      </c>
      <c r="I42" s="16">
        <f t="shared" si="4"/>
        <v>110</v>
      </c>
      <c r="J42" s="16">
        <f t="shared" si="4"/>
        <v>1.2</v>
      </c>
      <c r="K42" s="16">
        <f t="shared" si="4"/>
        <v>25</v>
      </c>
      <c r="L42" s="16">
        <f t="shared" si="4"/>
        <v>110</v>
      </c>
      <c r="M42" s="16">
        <f t="shared" si="4"/>
        <v>0.12</v>
      </c>
      <c r="N42" s="16">
        <f t="shared" si="4"/>
        <v>0.14000000000000001</v>
      </c>
      <c r="O42" s="16">
        <f t="shared" si="4"/>
        <v>70</v>
      </c>
      <c r="P42" s="16">
        <f t="shared" si="4"/>
        <v>6</v>
      </c>
      <c r="Q42" s="16">
        <f t="shared" si="4"/>
        <v>0.42000000000000004</v>
      </c>
    </row>
    <row r="43" spans="1:17" s="13" customFormat="1" ht="12.75" x14ac:dyDescent="0.2">
      <c r="A43" s="10" t="s">
        <v>49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</row>
    <row r="44" spans="1:17" ht="25.5" x14ac:dyDescent="0.2">
      <c r="A44" s="14"/>
      <c r="B44" s="15" t="s">
        <v>45</v>
      </c>
      <c r="C44" s="16">
        <v>180</v>
      </c>
      <c r="D44" s="17">
        <v>25</v>
      </c>
      <c r="E44" s="16">
        <v>5.5</v>
      </c>
      <c r="F44" s="16">
        <v>5.2</v>
      </c>
      <c r="G44" s="16">
        <v>7.1</v>
      </c>
      <c r="H44" s="16">
        <v>102</v>
      </c>
      <c r="I44" s="16">
        <v>73</v>
      </c>
      <c r="J44" s="16">
        <v>0.4</v>
      </c>
      <c r="K44" s="16">
        <v>13.5</v>
      </c>
      <c r="L44" s="16">
        <v>72</v>
      </c>
      <c r="M44" s="16">
        <v>0.02</v>
      </c>
      <c r="N44" s="16">
        <v>0.06</v>
      </c>
      <c r="O44" s="16">
        <v>32</v>
      </c>
      <c r="P44" s="16">
        <v>1.4</v>
      </c>
      <c r="Q44" s="16">
        <v>0</v>
      </c>
    </row>
    <row r="45" spans="1:17" s="20" customFormat="1" ht="25.5" x14ac:dyDescent="0.25">
      <c r="A45" s="18"/>
      <c r="B45" s="15" t="s">
        <v>46</v>
      </c>
      <c r="C45" s="16">
        <v>125</v>
      </c>
      <c r="D45" s="17">
        <v>23</v>
      </c>
      <c r="E45" s="16">
        <v>0.4</v>
      </c>
      <c r="F45" s="16">
        <v>0.4</v>
      </c>
      <c r="G45" s="16">
        <v>3.8</v>
      </c>
      <c r="H45" s="16">
        <v>47</v>
      </c>
      <c r="I45" s="16">
        <v>36</v>
      </c>
      <c r="J45" s="16">
        <v>0.6</v>
      </c>
      <c r="K45" s="16">
        <v>7</v>
      </c>
      <c r="L45" s="16">
        <v>21</v>
      </c>
      <c r="M45" s="16">
        <v>0.03</v>
      </c>
      <c r="N45" s="16">
        <v>0.02</v>
      </c>
      <c r="O45" s="16">
        <v>35</v>
      </c>
      <c r="P45" s="16">
        <v>4</v>
      </c>
      <c r="Q45" s="16">
        <v>0.16</v>
      </c>
    </row>
    <row r="46" spans="1:17" s="20" customFormat="1" ht="12.75" x14ac:dyDescent="0.25">
      <c r="A46" s="21"/>
      <c r="B46" s="15" t="s">
        <v>47</v>
      </c>
      <c r="C46" s="16">
        <v>55</v>
      </c>
      <c r="D46" s="17">
        <v>22</v>
      </c>
      <c r="E46" s="16">
        <v>3.1</v>
      </c>
      <c r="F46" s="16">
        <v>3.6</v>
      </c>
      <c r="G46" s="16">
        <v>27.4</v>
      </c>
      <c r="H46" s="16">
        <v>110</v>
      </c>
      <c r="I46" s="16">
        <v>11</v>
      </c>
      <c r="J46" s="16">
        <v>0.8</v>
      </c>
      <c r="K46" s="16">
        <v>9.5</v>
      </c>
      <c r="L46" s="16">
        <v>27</v>
      </c>
      <c r="M46" s="16">
        <v>0.09</v>
      </c>
      <c r="N46" s="16">
        <v>0.02</v>
      </c>
      <c r="O46" s="16">
        <v>23</v>
      </c>
      <c r="P46" s="16">
        <v>1.6</v>
      </c>
      <c r="Q46" s="16">
        <v>1.2</v>
      </c>
    </row>
    <row r="47" spans="1:17" s="13" customFormat="1" ht="15" customHeight="1" x14ac:dyDescent="0.2">
      <c r="A47" s="22" t="s">
        <v>48</v>
      </c>
      <c r="B47" s="23"/>
      <c r="C47" s="16">
        <f>C46+C45+C44</f>
        <v>360</v>
      </c>
      <c r="D47" s="17">
        <f>D46+D45+D44</f>
        <v>70</v>
      </c>
      <c r="E47" s="16">
        <f t="shared" ref="E47:Q47" si="5">E46+E45+E44</f>
        <v>9</v>
      </c>
      <c r="F47" s="16">
        <f t="shared" si="5"/>
        <v>9.1999999999999993</v>
      </c>
      <c r="G47" s="16">
        <f t="shared" si="5"/>
        <v>38.299999999999997</v>
      </c>
      <c r="H47" s="16">
        <f t="shared" si="5"/>
        <v>259</v>
      </c>
      <c r="I47" s="16">
        <f t="shared" si="5"/>
        <v>120</v>
      </c>
      <c r="J47" s="16">
        <f t="shared" si="5"/>
        <v>1.7999999999999998</v>
      </c>
      <c r="K47" s="16">
        <f t="shared" si="5"/>
        <v>30</v>
      </c>
      <c r="L47" s="16">
        <f t="shared" si="5"/>
        <v>120</v>
      </c>
      <c r="M47" s="16">
        <f t="shared" si="5"/>
        <v>0.13999999999999999</v>
      </c>
      <c r="N47" s="16">
        <f t="shared" si="5"/>
        <v>0.1</v>
      </c>
      <c r="O47" s="16">
        <f t="shared" si="5"/>
        <v>90</v>
      </c>
      <c r="P47" s="16">
        <f t="shared" si="5"/>
        <v>7</v>
      </c>
      <c r="Q47" s="16">
        <f t="shared" si="5"/>
        <v>1.3599999999999999</v>
      </c>
    </row>
    <row r="48" spans="1:17" s="13" customFormat="1" ht="15" customHeight="1" x14ac:dyDescent="0.2">
      <c r="A48" s="22" t="s">
        <v>50</v>
      </c>
      <c r="B48" s="23"/>
      <c r="C48" s="16">
        <f>C11+C27+C42</f>
        <v>1705</v>
      </c>
      <c r="D48" s="16">
        <f t="shared" ref="D48:Q48" si="6">D11+D27+D42</f>
        <v>260</v>
      </c>
      <c r="E48" s="16">
        <f t="shared" si="6"/>
        <v>53.900000000000006</v>
      </c>
      <c r="F48" s="16">
        <f t="shared" si="6"/>
        <v>55.3</v>
      </c>
      <c r="G48" s="16">
        <f t="shared" si="6"/>
        <v>234.5</v>
      </c>
      <c r="H48" s="16">
        <f t="shared" si="6"/>
        <v>1645</v>
      </c>
      <c r="I48" s="16">
        <f t="shared" si="6"/>
        <v>770</v>
      </c>
      <c r="J48" s="16">
        <f t="shared" si="6"/>
        <v>8.4</v>
      </c>
      <c r="K48" s="16">
        <f t="shared" si="6"/>
        <v>175</v>
      </c>
      <c r="L48" s="16">
        <f t="shared" si="6"/>
        <v>770</v>
      </c>
      <c r="M48" s="16">
        <f t="shared" si="6"/>
        <v>0.84</v>
      </c>
      <c r="N48" s="16">
        <f t="shared" si="6"/>
        <v>0.98000000000000009</v>
      </c>
      <c r="O48" s="16">
        <f t="shared" si="6"/>
        <v>490</v>
      </c>
      <c r="P48" s="16">
        <f t="shared" si="6"/>
        <v>42</v>
      </c>
      <c r="Q48" s="16">
        <f t="shared" si="6"/>
        <v>7.97</v>
      </c>
    </row>
    <row r="49" spans="1:17" s="13" customFormat="1" ht="15" customHeight="1" x14ac:dyDescent="0.2">
      <c r="A49" s="22" t="s">
        <v>51</v>
      </c>
      <c r="B49" s="23"/>
      <c r="C49" s="16">
        <f>C47+C37+C18</f>
        <v>1860</v>
      </c>
      <c r="D49" s="16">
        <f t="shared" ref="D49:Q49" si="7">D47+D37+D18</f>
        <v>260</v>
      </c>
      <c r="E49" s="16">
        <f t="shared" si="7"/>
        <v>63</v>
      </c>
      <c r="F49" s="16">
        <f t="shared" si="7"/>
        <v>64.399999999999991</v>
      </c>
      <c r="G49" s="16">
        <f t="shared" si="7"/>
        <v>268.09999999999997</v>
      </c>
      <c r="H49" s="16">
        <f t="shared" si="7"/>
        <v>1904</v>
      </c>
      <c r="I49" s="16">
        <f t="shared" si="7"/>
        <v>840</v>
      </c>
      <c r="J49" s="16">
        <f t="shared" si="7"/>
        <v>12.599999999999998</v>
      </c>
      <c r="K49" s="16">
        <f t="shared" si="7"/>
        <v>210</v>
      </c>
      <c r="L49" s="16">
        <f t="shared" si="7"/>
        <v>840</v>
      </c>
      <c r="M49" s="16">
        <f t="shared" si="7"/>
        <v>0.98</v>
      </c>
      <c r="N49" s="16">
        <f t="shared" si="7"/>
        <v>1.0999999999999999</v>
      </c>
      <c r="O49" s="16">
        <f t="shared" si="7"/>
        <v>630</v>
      </c>
      <c r="P49" s="16">
        <f t="shared" si="7"/>
        <v>49</v>
      </c>
      <c r="Q49" s="16">
        <f t="shared" si="7"/>
        <v>9.8800000000000008</v>
      </c>
    </row>
    <row r="50" spans="1:17" s="20" customFormat="1" ht="12.75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s="20" customFormat="1" ht="12.75" x14ac:dyDescent="0.25">
      <c r="A51" s="25" t="s">
        <v>52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s="20" customFormat="1" x14ac:dyDescent="0.25">
      <c r="A52" s="26" t="s">
        <v>53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s="20" customForma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s="20" customForma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s="20" customForma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</sheetData>
  <mergeCells count="37">
    <mergeCell ref="A49:B49"/>
    <mergeCell ref="A51:Q51"/>
    <mergeCell ref="A52:Q55"/>
    <mergeCell ref="A39:A41"/>
    <mergeCell ref="A42:B42"/>
    <mergeCell ref="A43:Q43"/>
    <mergeCell ref="A44:A46"/>
    <mergeCell ref="A47:B47"/>
    <mergeCell ref="A48:B48"/>
    <mergeCell ref="A27:B27"/>
    <mergeCell ref="A28:Q28"/>
    <mergeCell ref="A29:A35"/>
    <mergeCell ref="A36:Q36"/>
    <mergeCell ref="A37:B37"/>
    <mergeCell ref="A38:Q38"/>
    <mergeCell ref="A12:Q12"/>
    <mergeCell ref="A13:A16"/>
    <mergeCell ref="A17:Q17"/>
    <mergeCell ref="A18:B18"/>
    <mergeCell ref="A19:Q19"/>
    <mergeCell ref="A20:A26"/>
    <mergeCell ref="H4:H5"/>
    <mergeCell ref="I4:L4"/>
    <mergeCell ref="M4:Q4"/>
    <mergeCell ref="A6:Q6"/>
    <mergeCell ref="A7:A10"/>
    <mergeCell ref="A11:B11"/>
    <mergeCell ref="A1:G1"/>
    <mergeCell ref="H1:J1"/>
    <mergeCell ref="K1:Q1"/>
    <mergeCell ref="A2:Q2"/>
    <mergeCell ref="A3:N3"/>
    <mergeCell ref="A4:A5"/>
    <mergeCell ref="B4:B5"/>
    <mergeCell ref="C4:C5"/>
    <mergeCell ref="D4:D5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5542-958A-483D-810C-56116E70EDF5}">
  <dimension ref="A1:Q55"/>
  <sheetViews>
    <sheetView workbookViewId="0">
      <selection sqref="A1:XFD1048576"/>
    </sheetView>
  </sheetViews>
  <sheetFormatPr defaultRowHeight="11.25" x14ac:dyDescent="0.2"/>
  <cols>
    <col min="1" max="1" width="7.28515625" style="3" customWidth="1"/>
    <col min="2" max="2" width="20.28515625" style="3" customWidth="1"/>
    <col min="3" max="4" width="7.42578125" style="3" customWidth="1"/>
    <col min="5" max="5" width="6" style="3" customWidth="1"/>
    <col min="6" max="7" width="7.28515625" style="3" customWidth="1"/>
    <col min="8" max="8" width="7.7109375" style="3" customWidth="1"/>
    <col min="9" max="9" width="7" style="3" customWidth="1"/>
    <col min="10" max="10" width="7.28515625" style="3" customWidth="1"/>
    <col min="11" max="11" width="6.42578125" style="3" customWidth="1"/>
    <col min="12" max="12" width="6.7109375" style="3" customWidth="1"/>
    <col min="13" max="13" width="6.85546875" style="3" customWidth="1"/>
    <col min="14" max="17" width="6.140625" style="3" customWidth="1"/>
    <col min="18" max="16384" width="9.140625" style="3"/>
  </cols>
  <sheetData>
    <row r="1" spans="1:17" s="2" customFormat="1" ht="61.5" customHeight="1" x14ac:dyDescent="0.25">
      <c r="A1" s="27" t="s">
        <v>54</v>
      </c>
      <c r="B1" s="27"/>
      <c r="C1" s="27"/>
      <c r="D1" s="27"/>
      <c r="E1" s="27"/>
      <c r="F1" s="27"/>
      <c r="G1" s="27"/>
      <c r="H1" s="27" t="s">
        <v>55</v>
      </c>
      <c r="I1" s="27"/>
      <c r="J1" s="27"/>
      <c r="K1" s="27" t="s">
        <v>2</v>
      </c>
      <c r="L1" s="27"/>
      <c r="M1" s="27"/>
      <c r="N1" s="27"/>
      <c r="O1" s="27"/>
      <c r="P1" s="27"/>
      <c r="Q1" s="27"/>
    </row>
    <row r="2" spans="1:17" ht="11.25" customHeight="1" x14ac:dyDescent="0.2">
      <c r="A2" s="27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29"/>
      <c r="Q3" s="29"/>
    </row>
    <row r="4" spans="1:17" ht="11.25" customHeight="1" x14ac:dyDescent="0.2">
      <c r="A4" s="30" t="s">
        <v>4</v>
      </c>
      <c r="B4" s="30" t="s">
        <v>5</v>
      </c>
      <c r="C4" s="30" t="s">
        <v>6</v>
      </c>
      <c r="D4" s="30" t="s">
        <v>7</v>
      </c>
      <c r="E4" s="31" t="s">
        <v>8</v>
      </c>
      <c r="F4" s="32"/>
      <c r="G4" s="33"/>
      <c r="H4" s="30" t="s">
        <v>9</v>
      </c>
      <c r="I4" s="31" t="s">
        <v>10</v>
      </c>
      <c r="J4" s="32"/>
      <c r="K4" s="32"/>
      <c r="L4" s="33"/>
      <c r="M4" s="31" t="s">
        <v>11</v>
      </c>
      <c r="N4" s="32"/>
      <c r="O4" s="32"/>
      <c r="P4" s="32"/>
      <c r="Q4" s="33"/>
    </row>
    <row r="5" spans="1:17" ht="21.75" customHeight="1" x14ac:dyDescent="0.2">
      <c r="A5" s="34"/>
      <c r="B5" s="34"/>
      <c r="C5" s="34"/>
      <c r="D5" s="34"/>
      <c r="E5" s="35" t="s">
        <v>12</v>
      </c>
      <c r="F5" s="35" t="s">
        <v>13</v>
      </c>
      <c r="G5" s="35" t="s">
        <v>14</v>
      </c>
      <c r="H5" s="34"/>
      <c r="I5" s="35" t="s">
        <v>15</v>
      </c>
      <c r="J5" s="35" t="s">
        <v>16</v>
      </c>
      <c r="K5" s="35" t="s">
        <v>17</v>
      </c>
      <c r="L5" s="35" t="s">
        <v>18</v>
      </c>
      <c r="M5" s="35" t="s">
        <v>19</v>
      </c>
      <c r="N5" s="35" t="s">
        <v>20</v>
      </c>
      <c r="O5" s="35" t="s">
        <v>21</v>
      </c>
      <c r="P5" s="35" t="s">
        <v>22</v>
      </c>
      <c r="Q5" s="35" t="s">
        <v>23</v>
      </c>
    </row>
    <row r="6" spans="1:17" s="13" customFormat="1" x14ac:dyDescent="0.2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1:17" ht="33.75" x14ac:dyDescent="0.2">
      <c r="A7" s="39"/>
      <c r="B7" s="40" t="s">
        <v>57</v>
      </c>
      <c r="C7" s="41">
        <v>250</v>
      </c>
      <c r="D7" s="42">
        <v>63.2</v>
      </c>
      <c r="E7" s="41">
        <v>15.23</v>
      </c>
      <c r="F7" s="41">
        <v>19.23</v>
      </c>
      <c r="G7" s="41">
        <v>50.7</v>
      </c>
      <c r="H7" s="41">
        <v>410.6</v>
      </c>
      <c r="I7" s="41">
        <v>252.4</v>
      </c>
      <c r="J7" s="41">
        <v>2.0699999999999998</v>
      </c>
      <c r="K7" s="41">
        <v>44.6</v>
      </c>
      <c r="L7" s="41">
        <v>228.7</v>
      </c>
      <c r="M7" s="41">
        <v>0.15</v>
      </c>
      <c r="N7" s="41">
        <v>0.27</v>
      </c>
      <c r="O7" s="41">
        <v>175</v>
      </c>
      <c r="P7" s="41">
        <v>14.97</v>
      </c>
      <c r="Q7" s="41">
        <v>1.2</v>
      </c>
    </row>
    <row r="8" spans="1:17" ht="22.5" x14ac:dyDescent="0.2">
      <c r="A8" s="43"/>
      <c r="B8" s="40" t="s">
        <v>28</v>
      </c>
      <c r="C8" s="41">
        <v>50</v>
      </c>
      <c r="D8" s="42">
        <v>4.8</v>
      </c>
      <c r="E8" s="41">
        <v>3.95</v>
      </c>
      <c r="F8" s="41">
        <v>0.5</v>
      </c>
      <c r="G8" s="41">
        <v>18.05</v>
      </c>
      <c r="H8" s="41">
        <v>116.9</v>
      </c>
      <c r="I8" s="41">
        <v>11.5</v>
      </c>
      <c r="J8" s="41">
        <v>0.65</v>
      </c>
      <c r="K8" s="41">
        <v>16.5</v>
      </c>
      <c r="L8" s="41">
        <v>43.5</v>
      </c>
      <c r="M8" s="41">
        <v>0.15</v>
      </c>
      <c r="N8" s="41">
        <v>0.08</v>
      </c>
      <c r="O8" s="41">
        <v>0</v>
      </c>
      <c r="P8" s="41">
        <v>0</v>
      </c>
      <c r="Q8" s="41">
        <v>0.65</v>
      </c>
    </row>
    <row r="9" spans="1:17" s="20" customFormat="1" x14ac:dyDescent="0.25">
      <c r="A9" s="44"/>
      <c r="B9" s="40" t="s">
        <v>58</v>
      </c>
      <c r="C9" s="45">
        <v>200</v>
      </c>
      <c r="D9" s="42">
        <v>2</v>
      </c>
      <c r="E9" s="45">
        <v>7.0000000000000007E-2</v>
      </c>
      <c r="F9" s="45">
        <v>0.02</v>
      </c>
      <c r="G9" s="45">
        <v>15</v>
      </c>
      <c r="H9" s="45">
        <v>60</v>
      </c>
      <c r="I9" s="45">
        <v>11.1</v>
      </c>
      <c r="J9" s="45">
        <v>0.28000000000000003</v>
      </c>
      <c r="K9" s="45">
        <v>1.4</v>
      </c>
      <c r="L9" s="45">
        <v>2.8</v>
      </c>
      <c r="M9" s="45">
        <v>0</v>
      </c>
      <c r="N9" s="45">
        <v>0</v>
      </c>
      <c r="O9" s="45">
        <v>0</v>
      </c>
      <c r="P9" s="45">
        <v>0.03</v>
      </c>
      <c r="Q9" s="45">
        <v>0</v>
      </c>
    </row>
    <row r="10" spans="1:17" s="13" customFormat="1" ht="15" customHeight="1" x14ac:dyDescent="0.2">
      <c r="A10" s="31" t="s">
        <v>29</v>
      </c>
      <c r="B10" s="33"/>
      <c r="C10" s="41">
        <f t="shared" ref="C10:Q10" si="0">C9+C8+C7</f>
        <v>500</v>
      </c>
      <c r="D10" s="41">
        <f t="shared" si="0"/>
        <v>70</v>
      </c>
      <c r="E10" s="41">
        <f t="shared" si="0"/>
        <v>19.25</v>
      </c>
      <c r="F10" s="41">
        <f t="shared" si="0"/>
        <v>19.75</v>
      </c>
      <c r="G10" s="41">
        <f t="shared" si="0"/>
        <v>83.75</v>
      </c>
      <c r="H10" s="41">
        <f t="shared" si="0"/>
        <v>587.5</v>
      </c>
      <c r="I10" s="41">
        <f t="shared" si="0"/>
        <v>275</v>
      </c>
      <c r="J10" s="41">
        <f t="shared" si="0"/>
        <v>3</v>
      </c>
      <c r="K10" s="41">
        <f t="shared" si="0"/>
        <v>62.5</v>
      </c>
      <c r="L10" s="41">
        <f t="shared" si="0"/>
        <v>275</v>
      </c>
      <c r="M10" s="41">
        <f t="shared" si="0"/>
        <v>0.3</v>
      </c>
      <c r="N10" s="41">
        <f t="shared" si="0"/>
        <v>0.35000000000000003</v>
      </c>
      <c r="O10" s="41">
        <f t="shared" si="0"/>
        <v>175</v>
      </c>
      <c r="P10" s="41">
        <f t="shared" si="0"/>
        <v>15</v>
      </c>
      <c r="Q10" s="41">
        <f t="shared" si="0"/>
        <v>1.85</v>
      </c>
    </row>
    <row r="11" spans="1:17" s="13" customFormat="1" x14ac:dyDescent="0.2">
      <c r="A11" s="36" t="s">
        <v>30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</row>
    <row r="12" spans="1:17" ht="33.75" x14ac:dyDescent="0.2">
      <c r="A12" s="39"/>
      <c r="B12" s="40" t="s">
        <v>59</v>
      </c>
      <c r="C12" s="41">
        <v>280</v>
      </c>
      <c r="D12" s="42">
        <v>70.959999999999994</v>
      </c>
      <c r="E12" s="41">
        <v>16.899999999999999</v>
      </c>
      <c r="F12" s="41">
        <v>20.82</v>
      </c>
      <c r="G12" s="41">
        <v>55.08</v>
      </c>
      <c r="H12" s="41">
        <v>426.9</v>
      </c>
      <c r="I12" s="41">
        <v>276.39999999999998</v>
      </c>
      <c r="J12" s="41">
        <v>2.33</v>
      </c>
      <c r="K12" s="41">
        <v>45.06</v>
      </c>
      <c r="L12" s="41">
        <v>236.3</v>
      </c>
      <c r="M12" s="41">
        <v>0.26</v>
      </c>
      <c r="N12" s="41">
        <v>0.35</v>
      </c>
      <c r="O12" s="41">
        <v>225</v>
      </c>
      <c r="P12" s="41">
        <v>17.47</v>
      </c>
      <c r="Q12" s="41">
        <v>1.46</v>
      </c>
    </row>
    <row r="13" spans="1:17" s="20" customFormat="1" ht="22.5" x14ac:dyDescent="0.25">
      <c r="A13" s="43"/>
      <c r="B13" s="40" t="s">
        <v>28</v>
      </c>
      <c r="C13" s="41">
        <v>70</v>
      </c>
      <c r="D13" s="42">
        <v>6.58</v>
      </c>
      <c r="E13" s="41">
        <v>5.53</v>
      </c>
      <c r="F13" s="41">
        <v>2.16</v>
      </c>
      <c r="G13" s="41">
        <v>25.67</v>
      </c>
      <c r="H13" s="41">
        <v>193.1</v>
      </c>
      <c r="I13" s="41">
        <v>12.5</v>
      </c>
      <c r="J13" s="41">
        <v>1.89</v>
      </c>
      <c r="K13" s="41">
        <v>28.54</v>
      </c>
      <c r="L13" s="41">
        <v>60.9</v>
      </c>
      <c r="M13" s="41">
        <v>0.09</v>
      </c>
      <c r="N13" s="41">
        <v>0.05</v>
      </c>
      <c r="O13" s="41">
        <v>0</v>
      </c>
      <c r="P13" s="41">
        <v>0</v>
      </c>
      <c r="Q13" s="41">
        <v>0.91</v>
      </c>
    </row>
    <row r="14" spans="1:17" s="20" customFormat="1" x14ac:dyDescent="0.25">
      <c r="A14" s="44"/>
      <c r="B14" s="40" t="s">
        <v>58</v>
      </c>
      <c r="C14" s="41">
        <v>200</v>
      </c>
      <c r="D14" s="42">
        <v>2</v>
      </c>
      <c r="E14" s="41">
        <v>7.0000000000000007E-2</v>
      </c>
      <c r="F14" s="41">
        <v>0.02</v>
      </c>
      <c r="G14" s="41">
        <v>15</v>
      </c>
      <c r="H14" s="41">
        <v>60</v>
      </c>
      <c r="I14" s="41">
        <v>11.1</v>
      </c>
      <c r="J14" s="41">
        <v>0.28000000000000003</v>
      </c>
      <c r="K14" s="41">
        <v>1.4</v>
      </c>
      <c r="L14" s="41">
        <v>2.8</v>
      </c>
      <c r="M14" s="41">
        <v>0</v>
      </c>
      <c r="N14" s="41">
        <v>0</v>
      </c>
      <c r="O14" s="41">
        <v>0</v>
      </c>
      <c r="P14" s="41">
        <v>0.03</v>
      </c>
      <c r="Q14" s="41">
        <v>0</v>
      </c>
    </row>
    <row r="15" spans="1:17" s="20" customFormat="1" x14ac:dyDescent="0.25">
      <c r="A15" s="36" t="s">
        <v>60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6" spans="1:17" s="13" customFormat="1" ht="15" customHeight="1" x14ac:dyDescent="0.2">
      <c r="A16" s="31" t="s">
        <v>29</v>
      </c>
      <c r="B16" s="33"/>
      <c r="C16" s="41">
        <f>C14+C13+C12</f>
        <v>550</v>
      </c>
      <c r="D16" s="41">
        <v>70</v>
      </c>
      <c r="E16" s="41">
        <f t="shared" ref="E16:Q16" si="1">E14+E13+E12</f>
        <v>22.5</v>
      </c>
      <c r="F16" s="41">
        <f t="shared" si="1"/>
        <v>23</v>
      </c>
      <c r="G16" s="41">
        <f t="shared" si="1"/>
        <v>95.75</v>
      </c>
      <c r="H16" s="41">
        <f t="shared" si="1"/>
        <v>680</v>
      </c>
      <c r="I16" s="41">
        <f t="shared" si="1"/>
        <v>300</v>
      </c>
      <c r="J16" s="41">
        <f t="shared" si="1"/>
        <v>4.5</v>
      </c>
      <c r="K16" s="41">
        <f t="shared" si="1"/>
        <v>75</v>
      </c>
      <c r="L16" s="41">
        <f t="shared" si="1"/>
        <v>300</v>
      </c>
      <c r="M16" s="41">
        <f t="shared" si="1"/>
        <v>0.35</v>
      </c>
      <c r="N16" s="41">
        <f t="shared" si="1"/>
        <v>0.39999999999999997</v>
      </c>
      <c r="O16" s="41">
        <f t="shared" si="1"/>
        <v>225</v>
      </c>
      <c r="P16" s="41">
        <f t="shared" si="1"/>
        <v>17.5</v>
      </c>
      <c r="Q16" s="41">
        <f t="shared" si="1"/>
        <v>2.37</v>
      </c>
    </row>
    <row r="17" spans="1:17" s="13" customFormat="1" x14ac:dyDescent="0.2">
      <c r="A17" s="36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/>
    </row>
    <row r="18" spans="1:17" x14ac:dyDescent="0.2">
      <c r="A18" s="39"/>
      <c r="B18" s="40" t="s">
        <v>61</v>
      </c>
      <c r="C18" s="41">
        <v>60</v>
      </c>
      <c r="D18" s="41">
        <v>9.23</v>
      </c>
      <c r="E18" s="41">
        <v>0.8</v>
      </c>
      <c r="F18" s="41">
        <v>6</v>
      </c>
      <c r="G18" s="41">
        <v>4.4000000000000004</v>
      </c>
      <c r="H18" s="41">
        <v>75</v>
      </c>
      <c r="I18" s="41">
        <v>28.7</v>
      </c>
      <c r="J18" s="41">
        <v>0.4</v>
      </c>
      <c r="K18" s="41">
        <v>11.7</v>
      </c>
      <c r="L18" s="41">
        <v>26</v>
      </c>
      <c r="M18" s="41">
        <v>0.03</v>
      </c>
      <c r="N18" s="41">
        <v>0.02</v>
      </c>
      <c r="O18" s="41">
        <v>25</v>
      </c>
      <c r="P18" s="41">
        <v>5.8</v>
      </c>
      <c r="Q18" s="41">
        <v>0.9</v>
      </c>
    </row>
    <row r="19" spans="1:17" ht="33.75" x14ac:dyDescent="0.2">
      <c r="A19" s="43"/>
      <c r="B19" s="40" t="s">
        <v>62</v>
      </c>
      <c r="C19" s="41">
        <v>210</v>
      </c>
      <c r="D19" s="41">
        <v>25.62</v>
      </c>
      <c r="E19" s="41">
        <v>2.1</v>
      </c>
      <c r="F19" s="41">
        <v>2.2000000000000002</v>
      </c>
      <c r="G19" s="41">
        <v>22.6</v>
      </c>
      <c r="H19" s="41">
        <v>87.2</v>
      </c>
      <c r="I19" s="41">
        <v>21.8</v>
      </c>
      <c r="J19" s="41">
        <v>0.6</v>
      </c>
      <c r="K19" s="41">
        <v>12.1</v>
      </c>
      <c r="L19" s="41">
        <v>29.4</v>
      </c>
      <c r="M19" s="41">
        <v>0.04</v>
      </c>
      <c r="N19" s="41">
        <v>0.05</v>
      </c>
      <c r="O19" s="41">
        <v>34</v>
      </c>
      <c r="P19" s="41">
        <v>0.3</v>
      </c>
      <c r="Q19" s="41">
        <v>0.8</v>
      </c>
    </row>
    <row r="20" spans="1:17" ht="22.5" x14ac:dyDescent="0.2">
      <c r="A20" s="43"/>
      <c r="B20" s="40" t="s">
        <v>63</v>
      </c>
      <c r="C20" s="41">
        <v>90</v>
      </c>
      <c r="D20" s="41">
        <v>48.89</v>
      </c>
      <c r="E20" s="41">
        <v>14.86</v>
      </c>
      <c r="F20" s="41">
        <v>10.34</v>
      </c>
      <c r="G20" s="41">
        <v>20.100000000000001</v>
      </c>
      <c r="H20" s="41">
        <v>192</v>
      </c>
      <c r="I20" s="41">
        <v>198.8</v>
      </c>
      <c r="J20" s="41">
        <v>1.32</v>
      </c>
      <c r="K20" s="41">
        <v>23.8</v>
      </c>
      <c r="L20" s="41">
        <v>131</v>
      </c>
      <c r="M20" s="41">
        <v>0.18</v>
      </c>
      <c r="N20" s="41">
        <v>0.3</v>
      </c>
      <c r="O20" s="41">
        <v>106</v>
      </c>
      <c r="P20" s="41">
        <v>0.9</v>
      </c>
      <c r="Q20" s="41">
        <v>0.3</v>
      </c>
    </row>
    <row r="21" spans="1:17" ht="22.5" x14ac:dyDescent="0.2">
      <c r="A21" s="43"/>
      <c r="B21" s="40" t="s">
        <v>64</v>
      </c>
      <c r="C21" s="41">
        <v>150</v>
      </c>
      <c r="D21" s="41">
        <v>14.25</v>
      </c>
      <c r="E21" s="45">
        <v>4.78</v>
      </c>
      <c r="F21" s="45">
        <v>7.78</v>
      </c>
      <c r="G21" s="45">
        <v>26.27</v>
      </c>
      <c r="H21" s="45">
        <v>237.94</v>
      </c>
      <c r="I21" s="45">
        <v>90.2</v>
      </c>
      <c r="J21" s="45">
        <v>0.6</v>
      </c>
      <c r="K21" s="45">
        <v>27.8</v>
      </c>
      <c r="L21" s="45">
        <v>172.3</v>
      </c>
      <c r="M21" s="45">
        <v>7.0000000000000007E-2</v>
      </c>
      <c r="N21" s="45">
        <v>7.0000000000000007E-2</v>
      </c>
      <c r="O21" s="45">
        <v>80</v>
      </c>
      <c r="P21" s="45">
        <v>0</v>
      </c>
      <c r="Q21" s="45">
        <v>0.6</v>
      </c>
    </row>
    <row r="22" spans="1:17" ht="29.25" customHeight="1" x14ac:dyDescent="0.2">
      <c r="A22" s="43"/>
      <c r="B22" s="40" t="s">
        <v>65</v>
      </c>
      <c r="C22" s="41">
        <v>200</v>
      </c>
      <c r="D22" s="41">
        <v>12.84</v>
      </c>
      <c r="E22" s="41">
        <v>1.1499999999999999</v>
      </c>
      <c r="F22" s="41">
        <v>0.8</v>
      </c>
      <c r="G22" s="41">
        <v>24.5</v>
      </c>
      <c r="H22" s="41">
        <v>114.6</v>
      </c>
      <c r="I22" s="41">
        <v>34</v>
      </c>
      <c r="J22" s="41">
        <v>0.13</v>
      </c>
      <c r="K22" s="41">
        <v>5.5</v>
      </c>
      <c r="L22" s="41">
        <v>8.9</v>
      </c>
      <c r="M22" s="41">
        <v>0.04</v>
      </c>
      <c r="N22" s="41">
        <v>0.01</v>
      </c>
      <c r="O22" s="41">
        <v>0</v>
      </c>
      <c r="P22" s="41">
        <v>14</v>
      </c>
      <c r="Q22" s="41">
        <v>0.4</v>
      </c>
    </row>
    <row r="23" spans="1:17" ht="22.5" x14ac:dyDescent="0.2">
      <c r="A23" s="43"/>
      <c r="B23" s="40" t="s">
        <v>28</v>
      </c>
      <c r="C23" s="41">
        <v>20</v>
      </c>
      <c r="D23" s="41">
        <v>3.53</v>
      </c>
      <c r="E23" s="41">
        <v>1.58</v>
      </c>
      <c r="F23" s="41">
        <v>0.2</v>
      </c>
      <c r="G23" s="41">
        <v>9.66</v>
      </c>
      <c r="H23" s="41">
        <v>46.76</v>
      </c>
      <c r="I23" s="41">
        <v>4.5999999999999996</v>
      </c>
      <c r="J23" s="41">
        <v>0.22</v>
      </c>
      <c r="K23" s="41">
        <v>6.6</v>
      </c>
      <c r="L23" s="41">
        <v>17.399999999999999</v>
      </c>
      <c r="M23" s="41">
        <v>0.02</v>
      </c>
      <c r="N23" s="41">
        <v>0.01</v>
      </c>
      <c r="O23" s="41">
        <v>0</v>
      </c>
      <c r="P23" s="41">
        <v>0</v>
      </c>
      <c r="Q23" s="41">
        <v>0.26</v>
      </c>
    </row>
    <row r="24" spans="1:17" x14ac:dyDescent="0.2">
      <c r="A24" s="44"/>
      <c r="B24" s="40" t="s">
        <v>38</v>
      </c>
      <c r="C24" s="41">
        <v>30</v>
      </c>
      <c r="D24" s="41">
        <v>5.64</v>
      </c>
      <c r="E24" s="41">
        <v>1.68</v>
      </c>
      <c r="F24" s="41">
        <v>0.33</v>
      </c>
      <c r="G24" s="41">
        <v>9.7200000000000006</v>
      </c>
      <c r="H24" s="41">
        <v>69</v>
      </c>
      <c r="I24" s="41">
        <v>6.9</v>
      </c>
      <c r="J24" s="41">
        <v>0.93</v>
      </c>
      <c r="K24" s="41"/>
      <c r="L24" s="41"/>
      <c r="M24" s="41">
        <v>0.04</v>
      </c>
      <c r="N24" s="41">
        <v>0.03</v>
      </c>
      <c r="O24" s="41">
        <v>0</v>
      </c>
      <c r="P24" s="41">
        <v>0</v>
      </c>
      <c r="Q24" s="41">
        <v>0.27</v>
      </c>
    </row>
    <row r="25" spans="1:17" s="13" customFormat="1" ht="15" customHeight="1" x14ac:dyDescent="0.2">
      <c r="A25" s="31" t="s">
        <v>39</v>
      </c>
      <c r="B25" s="33"/>
      <c r="C25" s="41">
        <f>C24+C23+C22+C21+C20+C19+C18</f>
        <v>760</v>
      </c>
      <c r="D25" s="41">
        <f>D24+D23+D22+D21+D20+D19+D18</f>
        <v>120.00000000000001</v>
      </c>
      <c r="E25" s="41">
        <f t="shared" ref="E25:Q25" si="2">E24+E23+E22+E21+E20+E19+E18</f>
        <v>26.950000000000003</v>
      </c>
      <c r="F25" s="41">
        <f t="shared" si="2"/>
        <v>27.65</v>
      </c>
      <c r="G25" s="41">
        <f t="shared" si="2"/>
        <v>117.25</v>
      </c>
      <c r="H25" s="41">
        <f t="shared" si="2"/>
        <v>822.5</v>
      </c>
      <c r="I25" s="41">
        <f t="shared" si="2"/>
        <v>385</v>
      </c>
      <c r="J25" s="41">
        <f t="shared" si="2"/>
        <v>4.2</v>
      </c>
      <c r="K25" s="41">
        <f t="shared" si="2"/>
        <v>87.5</v>
      </c>
      <c r="L25" s="41">
        <f t="shared" si="2"/>
        <v>385</v>
      </c>
      <c r="M25" s="41">
        <f t="shared" si="2"/>
        <v>0.41999999999999993</v>
      </c>
      <c r="N25" s="41">
        <f t="shared" si="2"/>
        <v>0.49</v>
      </c>
      <c r="O25" s="41">
        <f t="shared" si="2"/>
        <v>245</v>
      </c>
      <c r="P25" s="41">
        <f t="shared" si="2"/>
        <v>21</v>
      </c>
      <c r="Q25" s="41">
        <f t="shared" si="2"/>
        <v>3.53</v>
      </c>
    </row>
    <row r="26" spans="1:17" s="13" customFormat="1" x14ac:dyDescent="0.2">
      <c r="A26" s="36" t="s">
        <v>40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</row>
    <row r="27" spans="1:17" x14ac:dyDescent="0.2">
      <c r="A27" s="39"/>
      <c r="B27" s="40" t="s">
        <v>61</v>
      </c>
      <c r="C27" s="41">
        <v>100</v>
      </c>
      <c r="D27" s="41">
        <v>16.07</v>
      </c>
      <c r="E27" s="41">
        <v>1.6</v>
      </c>
      <c r="F27" s="41">
        <v>8</v>
      </c>
      <c r="G27" s="41">
        <v>4.4000000000000004</v>
      </c>
      <c r="H27" s="41">
        <v>75</v>
      </c>
      <c r="I27" s="41">
        <v>62</v>
      </c>
      <c r="J27" s="41">
        <v>0.5</v>
      </c>
      <c r="K27" s="41">
        <v>11.7</v>
      </c>
      <c r="L27" s="41">
        <v>46</v>
      </c>
      <c r="M27" s="41">
        <v>0.04</v>
      </c>
      <c r="N27" s="41">
        <v>0.05</v>
      </c>
      <c r="O27" s="41">
        <v>46</v>
      </c>
      <c r="P27" s="41">
        <v>2.8</v>
      </c>
      <c r="Q27" s="41">
        <v>1.3</v>
      </c>
    </row>
    <row r="28" spans="1:17" ht="33.75" x14ac:dyDescent="0.2">
      <c r="A28" s="43"/>
      <c r="B28" s="40" t="s">
        <v>66</v>
      </c>
      <c r="C28" s="41">
        <v>260</v>
      </c>
      <c r="D28" s="41">
        <v>25.62</v>
      </c>
      <c r="E28" s="41">
        <v>2.5499999999999998</v>
      </c>
      <c r="F28" s="41">
        <v>3.2</v>
      </c>
      <c r="G28" s="41">
        <v>12.6</v>
      </c>
      <c r="H28" s="41">
        <v>90.17</v>
      </c>
      <c r="I28" s="41">
        <v>31.8</v>
      </c>
      <c r="J28" s="41">
        <v>0.8</v>
      </c>
      <c r="K28" s="41">
        <v>18.170000000000002</v>
      </c>
      <c r="L28" s="41">
        <v>34.4</v>
      </c>
      <c r="M28" s="41">
        <v>0.05</v>
      </c>
      <c r="N28" s="41">
        <v>0.06</v>
      </c>
      <c r="O28" s="41">
        <v>35</v>
      </c>
      <c r="P28" s="41">
        <v>4.33</v>
      </c>
      <c r="Q28" s="41">
        <v>1.4</v>
      </c>
    </row>
    <row r="29" spans="1:17" ht="22.5" x14ac:dyDescent="0.2">
      <c r="A29" s="43"/>
      <c r="B29" s="40" t="s">
        <v>63</v>
      </c>
      <c r="C29" s="41">
        <v>100</v>
      </c>
      <c r="D29" s="41">
        <v>54.32</v>
      </c>
      <c r="E29" s="41">
        <v>15.6</v>
      </c>
      <c r="F29" s="41">
        <v>11.57</v>
      </c>
      <c r="G29" s="41">
        <v>20.059999999999999</v>
      </c>
      <c r="H29" s="41">
        <v>222</v>
      </c>
      <c r="I29" s="41">
        <v>106.51</v>
      </c>
      <c r="J29" s="41">
        <v>2.39</v>
      </c>
      <c r="K29" s="41">
        <v>21.5</v>
      </c>
      <c r="L29" s="41">
        <v>109.3</v>
      </c>
      <c r="M29" s="41">
        <v>0.24</v>
      </c>
      <c r="N29" s="41">
        <v>0.27</v>
      </c>
      <c r="O29" s="41">
        <v>154</v>
      </c>
      <c r="P29" s="41">
        <v>3.37</v>
      </c>
      <c r="Q29" s="41">
        <v>0.3</v>
      </c>
    </row>
    <row r="30" spans="1:17" ht="22.5" x14ac:dyDescent="0.2">
      <c r="A30" s="43"/>
      <c r="B30" s="40" t="s">
        <v>64</v>
      </c>
      <c r="C30" s="41">
        <v>180</v>
      </c>
      <c r="D30" s="41">
        <v>17.100000000000001</v>
      </c>
      <c r="E30" s="41">
        <v>4.78</v>
      </c>
      <c r="F30" s="41">
        <v>7.78</v>
      </c>
      <c r="G30" s="41">
        <v>41.8</v>
      </c>
      <c r="H30" s="41">
        <v>272</v>
      </c>
      <c r="I30" s="41">
        <v>167</v>
      </c>
      <c r="J30" s="41">
        <v>0.6</v>
      </c>
      <c r="K30" s="41">
        <v>20.88</v>
      </c>
      <c r="L30" s="41">
        <v>142.30000000000001</v>
      </c>
      <c r="M30" s="41">
        <v>0.03</v>
      </c>
      <c r="N30" s="41">
        <v>0.1</v>
      </c>
      <c r="O30" s="41">
        <v>80</v>
      </c>
      <c r="P30" s="41">
        <v>0</v>
      </c>
      <c r="Q30" s="41">
        <v>0.4</v>
      </c>
    </row>
    <row r="31" spans="1:17" ht="22.5" x14ac:dyDescent="0.2">
      <c r="A31" s="43"/>
      <c r="B31" s="40" t="s">
        <v>65</v>
      </c>
      <c r="C31" s="41">
        <v>200</v>
      </c>
      <c r="D31" s="41">
        <v>12.84</v>
      </c>
      <c r="E31" s="41">
        <v>1.1499999999999999</v>
      </c>
      <c r="F31" s="41">
        <v>0.8</v>
      </c>
      <c r="G31" s="41">
        <v>24.5</v>
      </c>
      <c r="H31" s="41">
        <v>114.6</v>
      </c>
      <c r="I31" s="41">
        <v>34</v>
      </c>
      <c r="J31" s="41">
        <v>0.13</v>
      </c>
      <c r="K31" s="41">
        <v>5.5</v>
      </c>
      <c r="L31" s="41">
        <v>8.9</v>
      </c>
      <c r="M31" s="41">
        <v>0.04</v>
      </c>
      <c r="N31" s="41">
        <v>0.01</v>
      </c>
      <c r="O31" s="41">
        <v>0</v>
      </c>
      <c r="P31" s="41">
        <v>14</v>
      </c>
      <c r="Q31" s="41">
        <v>0.4</v>
      </c>
    </row>
    <row r="32" spans="1:17" s="20" customFormat="1" ht="22.5" x14ac:dyDescent="0.25">
      <c r="A32" s="43"/>
      <c r="B32" s="40" t="s">
        <v>28</v>
      </c>
      <c r="C32" s="41">
        <v>30</v>
      </c>
      <c r="D32" s="41">
        <v>2.82</v>
      </c>
      <c r="E32" s="41">
        <v>2.37</v>
      </c>
      <c r="F32" s="41">
        <v>0.3</v>
      </c>
      <c r="G32" s="41">
        <v>14.49</v>
      </c>
      <c r="H32" s="41">
        <v>76.23</v>
      </c>
      <c r="I32" s="41">
        <v>7.19</v>
      </c>
      <c r="J32" s="41">
        <v>0.33</v>
      </c>
      <c r="K32" s="41">
        <v>9.9</v>
      </c>
      <c r="L32" s="41">
        <v>26.1</v>
      </c>
      <c r="M32" s="41">
        <v>0.03</v>
      </c>
      <c r="N32" s="41">
        <v>0.05</v>
      </c>
      <c r="O32" s="41">
        <v>0</v>
      </c>
      <c r="P32" s="41">
        <v>0</v>
      </c>
      <c r="Q32" s="41">
        <v>0.39</v>
      </c>
    </row>
    <row r="33" spans="1:17" s="20" customFormat="1" x14ac:dyDescent="0.25">
      <c r="A33" s="44"/>
      <c r="B33" s="40" t="s">
        <v>38</v>
      </c>
      <c r="C33" s="41">
        <v>50</v>
      </c>
      <c r="D33" s="41">
        <v>4.7</v>
      </c>
      <c r="E33" s="41">
        <v>3.45</v>
      </c>
      <c r="F33" s="41">
        <v>0.55000000000000004</v>
      </c>
      <c r="G33" s="41">
        <v>16.2</v>
      </c>
      <c r="H33" s="41">
        <v>115</v>
      </c>
      <c r="I33" s="41">
        <v>11.5</v>
      </c>
      <c r="J33" s="41">
        <v>1.55</v>
      </c>
      <c r="K33" s="41">
        <v>17.350000000000001</v>
      </c>
      <c r="L33" s="41">
        <v>53</v>
      </c>
      <c r="M33" s="41">
        <v>0.06</v>
      </c>
      <c r="N33" s="41">
        <v>0.06</v>
      </c>
      <c r="O33" s="41">
        <v>0</v>
      </c>
      <c r="P33" s="41">
        <v>0</v>
      </c>
      <c r="Q33" s="41">
        <v>0.45</v>
      </c>
    </row>
    <row r="34" spans="1:17" s="20" customFormat="1" x14ac:dyDescent="0.25">
      <c r="A34" s="36" t="s">
        <v>67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</row>
    <row r="35" spans="1:17" s="13" customFormat="1" ht="15" customHeight="1" x14ac:dyDescent="0.2">
      <c r="A35" s="31" t="s">
        <v>39</v>
      </c>
      <c r="B35" s="33"/>
      <c r="C35" s="41">
        <f>C33+C32+C31+C30+C29+C28+C27</f>
        <v>920</v>
      </c>
      <c r="D35" s="41">
        <v>120</v>
      </c>
      <c r="E35" s="41">
        <f t="shared" ref="E35:Q35" si="3">E33+E32+E31+E30+E29+E28+E27</f>
        <v>31.500000000000004</v>
      </c>
      <c r="F35" s="41">
        <f t="shared" si="3"/>
        <v>32.200000000000003</v>
      </c>
      <c r="G35" s="41">
        <f t="shared" si="3"/>
        <v>134.05000000000001</v>
      </c>
      <c r="H35" s="41">
        <f t="shared" si="3"/>
        <v>965</v>
      </c>
      <c r="I35" s="41">
        <f t="shared" si="3"/>
        <v>420</v>
      </c>
      <c r="J35" s="41">
        <f t="shared" si="3"/>
        <v>6.3</v>
      </c>
      <c r="K35" s="41">
        <f t="shared" si="3"/>
        <v>105</v>
      </c>
      <c r="L35" s="41">
        <f t="shared" si="3"/>
        <v>420</v>
      </c>
      <c r="M35" s="41">
        <f t="shared" si="3"/>
        <v>0.49</v>
      </c>
      <c r="N35" s="41">
        <f t="shared" si="3"/>
        <v>0.60000000000000009</v>
      </c>
      <c r="O35" s="41">
        <f t="shared" si="3"/>
        <v>315</v>
      </c>
      <c r="P35" s="41">
        <f t="shared" si="3"/>
        <v>24.500000000000004</v>
      </c>
      <c r="Q35" s="41">
        <f t="shared" si="3"/>
        <v>4.6399999999999997</v>
      </c>
    </row>
    <row r="36" spans="1:17" s="13" customFormat="1" x14ac:dyDescent="0.2">
      <c r="A36" s="36" t="s">
        <v>44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</row>
    <row r="37" spans="1:17" s="20" customFormat="1" x14ac:dyDescent="0.25">
      <c r="A37" s="39"/>
      <c r="B37" s="40" t="s">
        <v>68</v>
      </c>
      <c r="C37" s="45">
        <v>200</v>
      </c>
      <c r="D37" s="42">
        <v>15</v>
      </c>
      <c r="E37" s="45">
        <v>0.9</v>
      </c>
      <c r="F37" s="45">
        <v>0</v>
      </c>
      <c r="G37" s="45">
        <v>5</v>
      </c>
      <c r="H37" s="45">
        <v>75</v>
      </c>
      <c r="I37" s="45">
        <v>32.4</v>
      </c>
      <c r="J37" s="45">
        <v>0.5</v>
      </c>
      <c r="K37" s="45">
        <v>7.9</v>
      </c>
      <c r="L37" s="45">
        <v>32.6</v>
      </c>
      <c r="M37" s="45">
        <v>0.02</v>
      </c>
      <c r="N37" s="45">
        <v>0.06</v>
      </c>
      <c r="O37" s="45">
        <v>17</v>
      </c>
      <c r="P37" s="45">
        <v>1.94</v>
      </c>
      <c r="Q37" s="45">
        <v>0.2</v>
      </c>
    </row>
    <row r="38" spans="1:17" s="20" customFormat="1" x14ac:dyDescent="0.25">
      <c r="A38" s="43"/>
      <c r="B38" s="40" t="s">
        <v>69</v>
      </c>
      <c r="C38" s="45">
        <v>125</v>
      </c>
      <c r="D38" s="42">
        <v>37</v>
      </c>
      <c r="E38" s="45">
        <v>0.4</v>
      </c>
      <c r="F38" s="45">
        <v>0.4</v>
      </c>
      <c r="G38" s="45">
        <v>3.8</v>
      </c>
      <c r="H38" s="45">
        <v>47</v>
      </c>
      <c r="I38" s="45">
        <v>39</v>
      </c>
      <c r="J38" s="45">
        <v>0.6</v>
      </c>
      <c r="K38" s="45">
        <v>7</v>
      </c>
      <c r="L38" s="45">
        <v>25.3</v>
      </c>
      <c r="M38" s="45">
        <v>0.03</v>
      </c>
      <c r="N38" s="45">
        <v>0.02</v>
      </c>
      <c r="O38" s="45">
        <v>35</v>
      </c>
      <c r="P38" s="45">
        <v>4</v>
      </c>
      <c r="Q38" s="45">
        <v>0.16</v>
      </c>
    </row>
    <row r="39" spans="1:17" s="20" customFormat="1" x14ac:dyDescent="0.25">
      <c r="A39" s="44"/>
      <c r="B39" s="40" t="s">
        <v>70</v>
      </c>
      <c r="C39" s="45">
        <v>48</v>
      </c>
      <c r="D39" s="42">
        <v>18</v>
      </c>
      <c r="E39" s="45">
        <v>6.4</v>
      </c>
      <c r="F39" s="45">
        <v>7.5</v>
      </c>
      <c r="G39" s="45">
        <v>24.7</v>
      </c>
      <c r="H39" s="45">
        <v>113</v>
      </c>
      <c r="I39" s="45">
        <v>38.6</v>
      </c>
      <c r="J39" s="45">
        <v>0.1</v>
      </c>
      <c r="K39" s="45">
        <v>10.1</v>
      </c>
      <c r="L39" s="45">
        <v>52.1</v>
      </c>
      <c r="M39" s="45">
        <v>7.0000000000000007E-2</v>
      </c>
      <c r="N39" s="45">
        <v>0.06</v>
      </c>
      <c r="O39" s="45">
        <v>18</v>
      </c>
      <c r="P39" s="45">
        <v>0.06</v>
      </c>
      <c r="Q39" s="45">
        <v>1.2</v>
      </c>
    </row>
    <row r="40" spans="1:17" s="13" customFormat="1" ht="15" customHeight="1" x14ac:dyDescent="0.2">
      <c r="A40" s="31" t="s">
        <v>48</v>
      </c>
      <c r="B40" s="33"/>
      <c r="C40" s="41">
        <f>C39+C38+C37</f>
        <v>373</v>
      </c>
      <c r="D40" s="41">
        <f>D39+D38+D37</f>
        <v>70</v>
      </c>
      <c r="E40" s="41">
        <f t="shared" ref="E40:Q40" si="4">E39+E38+E37</f>
        <v>7.7000000000000011</v>
      </c>
      <c r="F40" s="41">
        <f t="shared" si="4"/>
        <v>7.9</v>
      </c>
      <c r="G40" s="41">
        <f t="shared" si="4"/>
        <v>33.5</v>
      </c>
      <c r="H40" s="41">
        <f t="shared" si="4"/>
        <v>235</v>
      </c>
      <c r="I40" s="41">
        <f t="shared" si="4"/>
        <v>110</v>
      </c>
      <c r="J40" s="41">
        <f t="shared" si="4"/>
        <v>1.2</v>
      </c>
      <c r="K40" s="41">
        <f t="shared" si="4"/>
        <v>25</v>
      </c>
      <c r="L40" s="41">
        <f t="shared" si="4"/>
        <v>110</v>
      </c>
      <c r="M40" s="41">
        <f t="shared" si="4"/>
        <v>0.12000000000000001</v>
      </c>
      <c r="N40" s="41">
        <f t="shared" si="4"/>
        <v>0.14000000000000001</v>
      </c>
      <c r="O40" s="41">
        <f t="shared" si="4"/>
        <v>70</v>
      </c>
      <c r="P40" s="41">
        <f t="shared" si="4"/>
        <v>6</v>
      </c>
      <c r="Q40" s="41">
        <f t="shared" si="4"/>
        <v>1.5599999999999998</v>
      </c>
    </row>
    <row r="41" spans="1:17" s="13" customFormat="1" x14ac:dyDescent="0.2">
      <c r="A41" s="36" t="s">
        <v>49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8"/>
    </row>
    <row r="42" spans="1:17" x14ac:dyDescent="0.2">
      <c r="A42" s="39"/>
      <c r="B42" s="40" t="s">
        <v>68</v>
      </c>
      <c r="C42" s="41">
        <v>200</v>
      </c>
      <c r="D42" s="42">
        <v>15</v>
      </c>
      <c r="E42" s="41">
        <v>0.9</v>
      </c>
      <c r="F42" s="41">
        <v>0.05</v>
      </c>
      <c r="G42" s="41">
        <v>5</v>
      </c>
      <c r="H42" s="41">
        <v>75</v>
      </c>
      <c r="I42" s="41">
        <v>32.4</v>
      </c>
      <c r="J42" s="41">
        <v>0.5</v>
      </c>
      <c r="K42" s="41">
        <v>7.9</v>
      </c>
      <c r="L42" s="41">
        <v>32.6</v>
      </c>
      <c r="M42" s="41">
        <v>0.02</v>
      </c>
      <c r="N42" s="41">
        <v>0.06</v>
      </c>
      <c r="O42" s="41">
        <v>17</v>
      </c>
      <c r="P42" s="41">
        <v>1.94</v>
      </c>
      <c r="Q42" s="41">
        <v>0.4</v>
      </c>
    </row>
    <row r="43" spans="1:17" s="20" customFormat="1" x14ac:dyDescent="0.25">
      <c r="A43" s="43"/>
      <c r="B43" s="40" t="s">
        <v>69</v>
      </c>
      <c r="C43" s="41">
        <v>125</v>
      </c>
      <c r="D43" s="42">
        <v>37</v>
      </c>
      <c r="E43" s="41">
        <v>0.4</v>
      </c>
      <c r="F43" s="41">
        <v>0.4</v>
      </c>
      <c r="G43" s="41">
        <v>3.8</v>
      </c>
      <c r="H43" s="41">
        <v>47</v>
      </c>
      <c r="I43" s="41">
        <v>39</v>
      </c>
      <c r="J43" s="41">
        <v>0.6</v>
      </c>
      <c r="K43" s="41">
        <v>7</v>
      </c>
      <c r="L43" s="41">
        <v>25.3</v>
      </c>
      <c r="M43" s="41">
        <v>0.03</v>
      </c>
      <c r="N43" s="41">
        <v>0.02</v>
      </c>
      <c r="O43" s="41">
        <v>35</v>
      </c>
      <c r="P43" s="41">
        <v>4</v>
      </c>
      <c r="Q43" s="41">
        <v>0.16</v>
      </c>
    </row>
    <row r="44" spans="1:17" s="20" customFormat="1" x14ac:dyDescent="0.25">
      <c r="A44" s="44"/>
      <c r="B44" s="40" t="s">
        <v>70</v>
      </c>
      <c r="C44" s="41">
        <v>50</v>
      </c>
      <c r="D44" s="42">
        <v>18</v>
      </c>
      <c r="E44" s="41">
        <v>7.7</v>
      </c>
      <c r="F44" s="41">
        <v>8.75</v>
      </c>
      <c r="G44" s="41">
        <v>29.5</v>
      </c>
      <c r="H44" s="41">
        <v>137</v>
      </c>
      <c r="I44" s="41">
        <v>48.7</v>
      </c>
      <c r="J44" s="41">
        <v>0.7</v>
      </c>
      <c r="K44" s="41">
        <v>15.1</v>
      </c>
      <c r="L44" s="41">
        <v>62.1</v>
      </c>
      <c r="M44" s="41">
        <v>0.09</v>
      </c>
      <c r="N44" s="41">
        <v>0.02</v>
      </c>
      <c r="O44" s="41">
        <v>38</v>
      </c>
      <c r="P44" s="41">
        <v>1.06</v>
      </c>
      <c r="Q44" s="41">
        <v>1</v>
      </c>
    </row>
    <row r="45" spans="1:17" s="13" customFormat="1" ht="15" customHeight="1" x14ac:dyDescent="0.2">
      <c r="A45" s="31" t="s">
        <v>48</v>
      </c>
      <c r="B45" s="33"/>
      <c r="C45" s="41">
        <f>C44+C43+C42</f>
        <v>375</v>
      </c>
      <c r="D45" s="41">
        <f>D44+D43+D42</f>
        <v>70</v>
      </c>
      <c r="E45" s="41">
        <f t="shared" ref="E45:Q45" si="5">E44+E43+E42</f>
        <v>9</v>
      </c>
      <c r="F45" s="41">
        <f t="shared" si="5"/>
        <v>9.2000000000000011</v>
      </c>
      <c r="G45" s="41">
        <f t="shared" si="5"/>
        <v>38.299999999999997</v>
      </c>
      <c r="H45" s="41">
        <f t="shared" si="5"/>
        <v>259</v>
      </c>
      <c r="I45" s="41">
        <f t="shared" si="5"/>
        <v>120.1</v>
      </c>
      <c r="J45" s="41">
        <f t="shared" si="5"/>
        <v>1.7999999999999998</v>
      </c>
      <c r="K45" s="41">
        <f t="shared" si="5"/>
        <v>30</v>
      </c>
      <c r="L45" s="41">
        <f t="shared" si="5"/>
        <v>120</v>
      </c>
      <c r="M45" s="41">
        <f t="shared" si="5"/>
        <v>0.13999999999999999</v>
      </c>
      <c r="N45" s="41">
        <f t="shared" si="5"/>
        <v>0.1</v>
      </c>
      <c r="O45" s="41">
        <f t="shared" si="5"/>
        <v>90</v>
      </c>
      <c r="P45" s="41">
        <f t="shared" si="5"/>
        <v>7</v>
      </c>
      <c r="Q45" s="41">
        <f t="shared" si="5"/>
        <v>1.56</v>
      </c>
    </row>
    <row r="46" spans="1:17" s="13" customFormat="1" x14ac:dyDescent="0.2">
      <c r="A46" s="31" t="s">
        <v>50</v>
      </c>
      <c r="B46" s="33"/>
      <c r="C46" s="41">
        <f>C40+C10+C25</f>
        <v>1633</v>
      </c>
      <c r="D46" s="41">
        <f t="shared" ref="D46:Q46" si="6">D40+D10+D25</f>
        <v>260</v>
      </c>
      <c r="E46" s="41">
        <f t="shared" si="6"/>
        <v>53.900000000000006</v>
      </c>
      <c r="F46" s="41">
        <f t="shared" si="6"/>
        <v>55.3</v>
      </c>
      <c r="G46" s="41">
        <f t="shared" si="6"/>
        <v>234.5</v>
      </c>
      <c r="H46" s="41">
        <f t="shared" si="6"/>
        <v>1645</v>
      </c>
      <c r="I46" s="41">
        <f t="shared" si="6"/>
        <v>770</v>
      </c>
      <c r="J46" s="41">
        <f t="shared" si="6"/>
        <v>8.4</v>
      </c>
      <c r="K46" s="41">
        <f t="shared" si="6"/>
        <v>175</v>
      </c>
      <c r="L46" s="41">
        <f t="shared" si="6"/>
        <v>770</v>
      </c>
      <c r="M46" s="41">
        <f t="shared" si="6"/>
        <v>0.83999999999999986</v>
      </c>
      <c r="N46" s="41">
        <f t="shared" si="6"/>
        <v>0.98</v>
      </c>
      <c r="O46" s="41">
        <f t="shared" si="6"/>
        <v>490</v>
      </c>
      <c r="P46" s="41">
        <f t="shared" si="6"/>
        <v>42</v>
      </c>
      <c r="Q46" s="41">
        <f t="shared" si="6"/>
        <v>6.9399999999999995</v>
      </c>
    </row>
    <row r="47" spans="1:17" s="13" customFormat="1" x14ac:dyDescent="0.2">
      <c r="A47" s="31" t="s">
        <v>51</v>
      </c>
      <c r="B47" s="33"/>
      <c r="C47" s="41">
        <f>C45+C35+C16</f>
        <v>1845</v>
      </c>
      <c r="D47" s="41">
        <f t="shared" ref="D47:Q47" si="7">D45+D35+D16</f>
        <v>260</v>
      </c>
      <c r="E47" s="41">
        <f t="shared" si="7"/>
        <v>63</v>
      </c>
      <c r="F47" s="41">
        <f t="shared" si="7"/>
        <v>64.400000000000006</v>
      </c>
      <c r="G47" s="41">
        <f t="shared" si="7"/>
        <v>268.10000000000002</v>
      </c>
      <c r="H47" s="41">
        <f t="shared" si="7"/>
        <v>1904</v>
      </c>
      <c r="I47" s="41">
        <f t="shared" si="7"/>
        <v>840.1</v>
      </c>
      <c r="J47" s="41">
        <f t="shared" si="7"/>
        <v>12.6</v>
      </c>
      <c r="K47" s="41">
        <f t="shared" si="7"/>
        <v>210</v>
      </c>
      <c r="L47" s="41">
        <f t="shared" si="7"/>
        <v>840</v>
      </c>
      <c r="M47" s="41">
        <f t="shared" si="7"/>
        <v>0.98</v>
      </c>
      <c r="N47" s="41">
        <f t="shared" si="7"/>
        <v>1.1000000000000001</v>
      </c>
      <c r="O47" s="41">
        <f t="shared" si="7"/>
        <v>630</v>
      </c>
      <c r="P47" s="41">
        <f t="shared" si="7"/>
        <v>49</v>
      </c>
      <c r="Q47" s="41">
        <f t="shared" si="7"/>
        <v>8.57</v>
      </c>
    </row>
    <row r="48" spans="1:17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s="20" customFormat="1" x14ac:dyDescent="0.25">
      <c r="A49" s="47" t="s">
        <v>52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 s="20" customFormat="1" x14ac:dyDescent="0.25">
      <c r="A50" s="26" t="s">
        <v>53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s="20" customForma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s="20" customForma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s="20" customForma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5" spans="1:17" ht="12" customHeight="1" x14ac:dyDescent="0.2"/>
  </sheetData>
  <mergeCells count="37">
    <mergeCell ref="A47:B47"/>
    <mergeCell ref="A49:Q49"/>
    <mergeCell ref="A50:Q53"/>
    <mergeCell ref="A37:A39"/>
    <mergeCell ref="A40:B40"/>
    <mergeCell ref="A41:Q41"/>
    <mergeCell ref="A42:A44"/>
    <mergeCell ref="A45:B45"/>
    <mergeCell ref="A46:B46"/>
    <mergeCell ref="A25:B25"/>
    <mergeCell ref="A26:Q26"/>
    <mergeCell ref="A27:A33"/>
    <mergeCell ref="A34:Q34"/>
    <mergeCell ref="A35:B35"/>
    <mergeCell ref="A36:Q36"/>
    <mergeCell ref="A11:Q11"/>
    <mergeCell ref="A12:A14"/>
    <mergeCell ref="A15:Q15"/>
    <mergeCell ref="A16:B16"/>
    <mergeCell ref="A17:Q17"/>
    <mergeCell ref="A18:A24"/>
    <mergeCell ref="H4:H5"/>
    <mergeCell ref="I4:L4"/>
    <mergeCell ref="M4:Q4"/>
    <mergeCell ref="A6:Q6"/>
    <mergeCell ref="A7:A9"/>
    <mergeCell ref="A10:B10"/>
    <mergeCell ref="A1:G1"/>
    <mergeCell ref="H1:J1"/>
    <mergeCell ref="K1:Q1"/>
    <mergeCell ref="A2:Q2"/>
    <mergeCell ref="A3:N3"/>
    <mergeCell ref="A4:A5"/>
    <mergeCell ref="B4:B5"/>
    <mergeCell ref="C4:C5"/>
    <mergeCell ref="D4:D5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3202-2B5F-47DE-AC90-ECB3707B199B}">
  <dimension ref="A1:Q53"/>
  <sheetViews>
    <sheetView tabSelected="1" workbookViewId="0">
      <selection sqref="A1:XFD1048576"/>
    </sheetView>
  </sheetViews>
  <sheetFormatPr defaultRowHeight="12.75" x14ac:dyDescent="0.2"/>
  <cols>
    <col min="1" max="1" width="7" style="3" customWidth="1"/>
    <col min="2" max="2" width="25.7109375" style="74" customWidth="1"/>
    <col min="3" max="4" width="7.140625" style="75" customWidth="1"/>
    <col min="5" max="5" width="7.85546875" style="75" customWidth="1"/>
    <col min="6" max="6" width="5.5703125" style="76" customWidth="1"/>
    <col min="7" max="7" width="6.140625" style="76" customWidth="1"/>
    <col min="8" max="8" width="7.42578125" style="76" customWidth="1"/>
    <col min="9" max="9" width="5.85546875" style="76" customWidth="1"/>
    <col min="10" max="10" width="5.140625" style="76" customWidth="1"/>
    <col min="11" max="11" width="5" style="76" customWidth="1"/>
    <col min="12" max="12" width="5.42578125" style="76" customWidth="1"/>
    <col min="13" max="13" width="5.5703125" style="76" customWidth="1"/>
    <col min="14" max="14" width="5.28515625" style="76" customWidth="1"/>
    <col min="15" max="15" width="6.28515625" style="76" customWidth="1"/>
    <col min="16" max="16" width="5.5703125" style="76" customWidth="1"/>
    <col min="17" max="17" width="5.140625" style="76" customWidth="1"/>
    <col min="18" max="16384" width="9.140625" style="3"/>
  </cols>
  <sheetData>
    <row r="1" spans="1:17" s="5" customFormat="1" ht="61.5" customHeight="1" x14ac:dyDescent="0.25">
      <c r="A1" s="48" t="s">
        <v>71</v>
      </c>
      <c r="B1" s="48"/>
      <c r="C1" s="48"/>
      <c r="D1" s="48"/>
      <c r="E1" s="48"/>
      <c r="F1" s="48"/>
      <c r="G1" s="48" t="s">
        <v>1</v>
      </c>
      <c r="H1" s="48"/>
      <c r="I1" s="48"/>
      <c r="J1" s="48"/>
      <c r="K1" s="48"/>
      <c r="L1" s="48" t="s">
        <v>2</v>
      </c>
      <c r="M1" s="48"/>
      <c r="N1" s="48"/>
      <c r="O1" s="48"/>
      <c r="P1" s="48"/>
      <c r="Q1" s="48"/>
    </row>
    <row r="2" spans="1:17" s="49" customFormat="1" x14ac:dyDescent="0.2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1.2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1"/>
    </row>
    <row r="4" spans="1:17" ht="11.25" x14ac:dyDescent="0.2">
      <c r="A4" s="52" t="s">
        <v>4</v>
      </c>
      <c r="B4" s="53" t="s">
        <v>5</v>
      </c>
      <c r="C4" s="53" t="s">
        <v>6</v>
      </c>
      <c r="D4" s="54" t="s">
        <v>7</v>
      </c>
      <c r="E4" s="53" t="s">
        <v>9</v>
      </c>
      <c r="F4" s="55" t="s">
        <v>8</v>
      </c>
      <c r="G4" s="55"/>
      <c r="H4" s="55"/>
      <c r="I4" s="55" t="s">
        <v>10</v>
      </c>
      <c r="J4" s="55"/>
      <c r="K4" s="55"/>
      <c r="L4" s="55"/>
      <c r="M4" s="55" t="s">
        <v>11</v>
      </c>
      <c r="N4" s="55"/>
      <c r="O4" s="55"/>
      <c r="P4" s="55"/>
      <c r="Q4" s="55"/>
    </row>
    <row r="5" spans="1:17" ht="21.75" customHeight="1" x14ac:dyDescent="0.2">
      <c r="A5" s="52"/>
      <c r="B5" s="53"/>
      <c r="C5" s="53"/>
      <c r="D5" s="56"/>
      <c r="E5" s="53"/>
      <c r="F5" s="57" t="s">
        <v>12</v>
      </c>
      <c r="G5" s="57" t="s">
        <v>13</v>
      </c>
      <c r="H5" s="57" t="s">
        <v>14</v>
      </c>
      <c r="I5" s="57" t="s">
        <v>15</v>
      </c>
      <c r="J5" s="57" t="s">
        <v>16</v>
      </c>
      <c r="K5" s="57" t="s">
        <v>17</v>
      </c>
      <c r="L5" s="57" t="s">
        <v>18</v>
      </c>
      <c r="M5" s="57" t="s">
        <v>19</v>
      </c>
      <c r="N5" s="57" t="s">
        <v>20</v>
      </c>
      <c r="O5" s="57" t="s">
        <v>21</v>
      </c>
      <c r="P5" s="57" t="s">
        <v>22</v>
      </c>
      <c r="Q5" s="57" t="s">
        <v>23</v>
      </c>
    </row>
    <row r="6" spans="1:17" s="13" customFormat="1" ht="11.25" x14ac:dyDescent="0.2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1:17" ht="51" x14ac:dyDescent="0.2">
      <c r="A7" s="58"/>
      <c r="B7" s="59" t="s">
        <v>73</v>
      </c>
      <c r="C7" s="60">
        <v>240</v>
      </c>
      <c r="D7" s="60">
        <v>61.8</v>
      </c>
      <c r="E7" s="61">
        <v>389.6</v>
      </c>
      <c r="F7" s="62">
        <v>13.78</v>
      </c>
      <c r="G7" s="62">
        <v>17.899999999999999</v>
      </c>
      <c r="H7" s="62">
        <v>66.8</v>
      </c>
      <c r="I7" s="62">
        <v>126.7</v>
      </c>
      <c r="J7" s="62">
        <v>2.04</v>
      </c>
      <c r="K7" s="62">
        <v>30.6</v>
      </c>
      <c r="L7" s="62">
        <v>138.69999999999999</v>
      </c>
      <c r="M7" s="62">
        <v>0.21</v>
      </c>
      <c r="N7" s="62">
        <v>0.15</v>
      </c>
      <c r="O7" s="62">
        <v>165</v>
      </c>
      <c r="P7" s="62">
        <v>0.39</v>
      </c>
      <c r="Q7" s="62">
        <v>0.3</v>
      </c>
    </row>
    <row r="8" spans="1:17" x14ac:dyDescent="0.2">
      <c r="A8" s="63"/>
      <c r="B8" s="59" t="s">
        <v>74</v>
      </c>
      <c r="C8" s="60">
        <v>210</v>
      </c>
      <c r="D8" s="60">
        <v>3.4</v>
      </c>
      <c r="E8" s="61">
        <v>81</v>
      </c>
      <c r="F8" s="62">
        <v>1.52</v>
      </c>
      <c r="G8" s="62">
        <v>1.35</v>
      </c>
      <c r="H8" s="62">
        <v>15.9</v>
      </c>
      <c r="I8" s="62">
        <v>136.80000000000001</v>
      </c>
      <c r="J8" s="62">
        <v>0.41</v>
      </c>
      <c r="K8" s="62">
        <v>15.4</v>
      </c>
      <c r="L8" s="62">
        <v>92.8</v>
      </c>
      <c r="M8" s="62">
        <v>0.04</v>
      </c>
      <c r="N8" s="62">
        <v>0.16</v>
      </c>
      <c r="O8" s="62">
        <v>10</v>
      </c>
      <c r="P8" s="62">
        <v>14.61</v>
      </c>
      <c r="Q8" s="62">
        <v>0.6</v>
      </c>
    </row>
    <row r="9" spans="1:17" ht="25.5" x14ac:dyDescent="0.2">
      <c r="A9" s="64"/>
      <c r="B9" s="59" t="s">
        <v>28</v>
      </c>
      <c r="C9" s="60">
        <v>50</v>
      </c>
      <c r="D9" s="60">
        <v>4.8</v>
      </c>
      <c r="E9" s="61">
        <v>116.9</v>
      </c>
      <c r="F9" s="62">
        <v>3.95</v>
      </c>
      <c r="G9" s="62">
        <v>0.5</v>
      </c>
      <c r="H9" s="62">
        <v>1.05</v>
      </c>
      <c r="I9" s="62">
        <v>11.5</v>
      </c>
      <c r="J9" s="62">
        <v>0.55000000000000004</v>
      </c>
      <c r="K9" s="62">
        <v>16.5</v>
      </c>
      <c r="L9" s="62">
        <v>43.5</v>
      </c>
      <c r="M9" s="62">
        <v>0.05</v>
      </c>
      <c r="N9" s="62">
        <v>0.04</v>
      </c>
      <c r="O9" s="62">
        <v>0</v>
      </c>
      <c r="P9" s="62">
        <v>0</v>
      </c>
      <c r="Q9" s="62">
        <v>0.65</v>
      </c>
    </row>
    <row r="10" spans="1:17" s="13" customFormat="1" ht="15" customHeight="1" x14ac:dyDescent="0.2">
      <c r="A10" s="31" t="s">
        <v>29</v>
      </c>
      <c r="B10" s="33"/>
      <c r="C10" s="60">
        <f>C9+C8+C7</f>
        <v>500</v>
      </c>
      <c r="D10" s="60">
        <f>D9+D8+D7</f>
        <v>70</v>
      </c>
      <c r="E10" s="60">
        <f t="shared" ref="E10" si="0">E9+E8+E7</f>
        <v>587.5</v>
      </c>
      <c r="F10" s="65">
        <f>F9+F8+F7</f>
        <v>19.25</v>
      </c>
      <c r="G10" s="65">
        <f t="shared" ref="G10:Q10" si="1">G9+G8+G7</f>
        <v>19.75</v>
      </c>
      <c r="H10" s="65">
        <f t="shared" si="1"/>
        <v>83.75</v>
      </c>
      <c r="I10" s="65">
        <f t="shared" si="1"/>
        <v>275</v>
      </c>
      <c r="J10" s="65">
        <f t="shared" si="1"/>
        <v>3</v>
      </c>
      <c r="K10" s="65">
        <f t="shared" si="1"/>
        <v>62.5</v>
      </c>
      <c r="L10" s="65">
        <f t="shared" si="1"/>
        <v>275</v>
      </c>
      <c r="M10" s="65">
        <f t="shared" si="1"/>
        <v>0.3</v>
      </c>
      <c r="N10" s="65">
        <f t="shared" si="1"/>
        <v>0.35</v>
      </c>
      <c r="O10" s="65">
        <f t="shared" si="1"/>
        <v>175</v>
      </c>
      <c r="P10" s="65">
        <f t="shared" si="1"/>
        <v>15</v>
      </c>
      <c r="Q10" s="65">
        <f t="shared" si="1"/>
        <v>1.55</v>
      </c>
    </row>
    <row r="11" spans="1:17" s="13" customFormat="1" ht="11.25" x14ac:dyDescent="0.2">
      <c r="A11" s="36" t="s">
        <v>30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</row>
    <row r="12" spans="1:17" ht="51" x14ac:dyDescent="0.2">
      <c r="A12" s="58"/>
      <c r="B12" s="59" t="s">
        <v>75</v>
      </c>
      <c r="C12" s="60">
        <v>275</v>
      </c>
      <c r="D12" s="60">
        <v>84.93</v>
      </c>
      <c r="E12" s="60">
        <v>426.9</v>
      </c>
      <c r="F12" s="65">
        <v>19.899999999999999</v>
      </c>
      <c r="G12" s="65">
        <v>20.82</v>
      </c>
      <c r="H12" s="65">
        <v>55.08</v>
      </c>
      <c r="I12" s="65">
        <v>276.39999999999998</v>
      </c>
      <c r="J12" s="65">
        <v>2.33</v>
      </c>
      <c r="K12" s="65">
        <v>45.06</v>
      </c>
      <c r="L12" s="65">
        <v>236.3</v>
      </c>
      <c r="M12" s="65">
        <v>0.26</v>
      </c>
      <c r="N12" s="65">
        <v>0.35</v>
      </c>
      <c r="O12" s="65">
        <v>225</v>
      </c>
      <c r="P12" s="65">
        <v>17.47</v>
      </c>
      <c r="Q12" s="65">
        <v>1.1000000000000001</v>
      </c>
    </row>
    <row r="13" spans="1:17" s="20" customFormat="1" x14ac:dyDescent="0.25">
      <c r="A13" s="63"/>
      <c r="B13" s="59" t="s">
        <v>27</v>
      </c>
      <c r="C13" s="60">
        <v>205</v>
      </c>
      <c r="D13" s="60">
        <v>3.4</v>
      </c>
      <c r="E13" s="60">
        <v>60</v>
      </c>
      <c r="F13" s="65">
        <v>7.0000000000000007E-2</v>
      </c>
      <c r="G13" s="65">
        <v>0.02</v>
      </c>
      <c r="H13" s="65">
        <v>15</v>
      </c>
      <c r="I13" s="65">
        <v>11.1</v>
      </c>
      <c r="J13" s="65">
        <v>0.28000000000000003</v>
      </c>
      <c r="K13" s="65">
        <v>1.4</v>
      </c>
      <c r="L13" s="65">
        <v>2.8</v>
      </c>
      <c r="M13" s="65">
        <v>0</v>
      </c>
      <c r="N13" s="65">
        <v>0</v>
      </c>
      <c r="O13" s="65">
        <v>0</v>
      </c>
      <c r="P13" s="65">
        <v>0.03</v>
      </c>
      <c r="Q13" s="65">
        <v>0</v>
      </c>
    </row>
    <row r="14" spans="1:17" s="20" customFormat="1" ht="25.5" x14ac:dyDescent="0.25">
      <c r="A14" s="64"/>
      <c r="B14" s="59" t="s">
        <v>28</v>
      </c>
      <c r="C14" s="60">
        <v>70</v>
      </c>
      <c r="D14" s="60">
        <v>6.58</v>
      </c>
      <c r="E14" s="60">
        <v>193.1</v>
      </c>
      <c r="F14" s="65">
        <v>5.53</v>
      </c>
      <c r="G14" s="65">
        <v>2.16</v>
      </c>
      <c r="H14" s="65">
        <v>25.67</v>
      </c>
      <c r="I14" s="65">
        <v>12.5</v>
      </c>
      <c r="J14" s="65">
        <v>1.89</v>
      </c>
      <c r="K14" s="65">
        <v>28.54</v>
      </c>
      <c r="L14" s="65">
        <v>60.9</v>
      </c>
      <c r="M14" s="65">
        <v>0.09</v>
      </c>
      <c r="N14" s="65">
        <v>0.05</v>
      </c>
      <c r="O14" s="65">
        <v>0</v>
      </c>
      <c r="P14" s="65">
        <v>0</v>
      </c>
      <c r="Q14" s="65">
        <v>0.91</v>
      </c>
    </row>
    <row r="15" spans="1:17" s="20" customFormat="1" ht="11.25" x14ac:dyDescent="0.25">
      <c r="A15" s="66" t="s">
        <v>76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8"/>
    </row>
    <row r="16" spans="1:17" s="13" customFormat="1" ht="15" customHeight="1" x14ac:dyDescent="0.2">
      <c r="A16" s="31" t="s">
        <v>29</v>
      </c>
      <c r="B16" s="33"/>
      <c r="C16" s="60">
        <f>C14+C13+C12</f>
        <v>550</v>
      </c>
      <c r="D16" s="60">
        <v>70</v>
      </c>
      <c r="E16" s="60">
        <f t="shared" ref="E16:Q16" si="2">E14+E13+E12</f>
        <v>680</v>
      </c>
      <c r="F16" s="65">
        <f t="shared" si="2"/>
        <v>25.5</v>
      </c>
      <c r="G16" s="65">
        <f t="shared" si="2"/>
        <v>23</v>
      </c>
      <c r="H16" s="65">
        <f t="shared" si="2"/>
        <v>95.75</v>
      </c>
      <c r="I16" s="65">
        <f t="shared" si="2"/>
        <v>300</v>
      </c>
      <c r="J16" s="65">
        <f t="shared" si="2"/>
        <v>4.5</v>
      </c>
      <c r="K16" s="65">
        <f t="shared" si="2"/>
        <v>75</v>
      </c>
      <c r="L16" s="65">
        <f t="shared" si="2"/>
        <v>300</v>
      </c>
      <c r="M16" s="65">
        <f t="shared" si="2"/>
        <v>0.35</v>
      </c>
      <c r="N16" s="65">
        <f t="shared" si="2"/>
        <v>0.39999999999999997</v>
      </c>
      <c r="O16" s="65">
        <f t="shared" si="2"/>
        <v>225</v>
      </c>
      <c r="P16" s="65">
        <f t="shared" si="2"/>
        <v>17.5</v>
      </c>
      <c r="Q16" s="65">
        <f t="shared" si="2"/>
        <v>2.0100000000000002</v>
      </c>
    </row>
    <row r="17" spans="1:17" s="13" customFormat="1" ht="11.25" x14ac:dyDescent="0.2">
      <c r="A17" s="36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/>
    </row>
    <row r="18" spans="1:17" x14ac:dyDescent="0.2">
      <c r="A18" s="58"/>
      <c r="B18" s="59" t="s">
        <v>77</v>
      </c>
      <c r="C18" s="60">
        <v>60</v>
      </c>
      <c r="D18" s="60">
        <v>11.53</v>
      </c>
      <c r="E18" s="61">
        <v>79.099999999999994</v>
      </c>
      <c r="F18" s="62">
        <v>3.8</v>
      </c>
      <c r="G18" s="62">
        <v>3</v>
      </c>
      <c r="H18" s="62">
        <v>4.3</v>
      </c>
      <c r="I18" s="62">
        <v>97</v>
      </c>
      <c r="J18" s="62">
        <v>0.6</v>
      </c>
      <c r="K18" s="62">
        <v>13.7</v>
      </c>
      <c r="L18" s="62">
        <v>64.5</v>
      </c>
      <c r="M18" s="62">
        <v>0.01</v>
      </c>
      <c r="N18" s="62">
        <v>0.05</v>
      </c>
      <c r="O18" s="62">
        <v>24</v>
      </c>
      <c r="P18" s="62">
        <v>3.4</v>
      </c>
      <c r="Q18" s="62">
        <v>1.1000000000000001</v>
      </c>
    </row>
    <row r="19" spans="1:17" ht="38.25" x14ac:dyDescent="0.2">
      <c r="A19" s="63"/>
      <c r="B19" s="59" t="s">
        <v>78</v>
      </c>
      <c r="C19" s="60">
        <v>260</v>
      </c>
      <c r="D19" s="60">
        <v>10.94</v>
      </c>
      <c r="E19" s="61">
        <v>114.48</v>
      </c>
      <c r="F19" s="62">
        <v>3.8</v>
      </c>
      <c r="G19" s="62">
        <v>4.9800000000000004</v>
      </c>
      <c r="H19" s="62">
        <v>12.3</v>
      </c>
      <c r="I19" s="62">
        <v>59.2</v>
      </c>
      <c r="J19" s="62">
        <v>0.55000000000000004</v>
      </c>
      <c r="K19" s="62">
        <v>12.2</v>
      </c>
      <c r="L19" s="62">
        <v>47.3</v>
      </c>
      <c r="M19" s="62">
        <v>0.17</v>
      </c>
      <c r="N19" s="62">
        <v>7.0000000000000007E-2</v>
      </c>
      <c r="O19" s="62">
        <v>32</v>
      </c>
      <c r="P19" s="62">
        <v>0.5</v>
      </c>
      <c r="Q19" s="62">
        <v>0.9</v>
      </c>
    </row>
    <row r="20" spans="1:17" ht="25.5" x14ac:dyDescent="0.2">
      <c r="A20" s="63"/>
      <c r="B20" s="59" t="s">
        <v>79</v>
      </c>
      <c r="C20" s="60">
        <v>120</v>
      </c>
      <c r="D20" s="60">
        <v>61.89</v>
      </c>
      <c r="E20" s="61">
        <v>199</v>
      </c>
      <c r="F20" s="62">
        <v>10.9</v>
      </c>
      <c r="G20" s="62">
        <v>10.8</v>
      </c>
      <c r="H20" s="62">
        <v>38.47</v>
      </c>
      <c r="I20" s="62">
        <v>80.3</v>
      </c>
      <c r="J20" s="62">
        <v>1</v>
      </c>
      <c r="K20" s="62">
        <v>25</v>
      </c>
      <c r="L20" s="62">
        <v>160</v>
      </c>
      <c r="M20" s="62">
        <v>0.1</v>
      </c>
      <c r="N20" s="62">
        <v>0.26</v>
      </c>
      <c r="O20" s="62">
        <v>96</v>
      </c>
      <c r="P20" s="62">
        <v>0.1</v>
      </c>
      <c r="Q20" s="62">
        <v>1.3</v>
      </c>
    </row>
    <row r="21" spans="1:17" x14ac:dyDescent="0.2">
      <c r="A21" s="63"/>
      <c r="B21" s="59" t="s">
        <v>80</v>
      </c>
      <c r="C21" s="60">
        <v>150</v>
      </c>
      <c r="D21" s="60">
        <v>15.94</v>
      </c>
      <c r="E21" s="60">
        <v>237.86</v>
      </c>
      <c r="F21" s="65">
        <v>4.29</v>
      </c>
      <c r="G21" s="65">
        <v>8.34</v>
      </c>
      <c r="H21" s="65">
        <v>24.8</v>
      </c>
      <c r="I21" s="65">
        <v>124.4</v>
      </c>
      <c r="J21" s="65">
        <v>0.4</v>
      </c>
      <c r="K21" s="65">
        <v>22.8</v>
      </c>
      <c r="L21" s="65">
        <v>83.2</v>
      </c>
      <c r="M21" s="65">
        <v>0.06</v>
      </c>
      <c r="N21" s="65">
        <v>0.05</v>
      </c>
      <c r="O21" s="65">
        <v>93</v>
      </c>
      <c r="P21" s="65">
        <v>13.4</v>
      </c>
      <c r="Q21" s="65">
        <v>1.1499999999999999</v>
      </c>
    </row>
    <row r="22" spans="1:17" x14ac:dyDescent="0.2">
      <c r="A22" s="63"/>
      <c r="B22" s="59" t="s">
        <v>68</v>
      </c>
      <c r="C22" s="60">
        <v>180</v>
      </c>
      <c r="D22" s="60">
        <v>15</v>
      </c>
      <c r="E22" s="61">
        <v>76.3</v>
      </c>
      <c r="F22" s="62">
        <v>0.9</v>
      </c>
      <c r="G22" s="62">
        <v>0</v>
      </c>
      <c r="H22" s="62">
        <v>18</v>
      </c>
      <c r="I22" s="62">
        <v>12.6</v>
      </c>
      <c r="J22" s="62">
        <v>0.5</v>
      </c>
      <c r="K22" s="62">
        <v>7.2</v>
      </c>
      <c r="L22" s="62">
        <v>12.6</v>
      </c>
      <c r="M22" s="62">
        <v>0.02</v>
      </c>
      <c r="N22" s="62">
        <v>0.02</v>
      </c>
      <c r="O22" s="62">
        <v>0</v>
      </c>
      <c r="P22" s="62">
        <v>3.6</v>
      </c>
      <c r="Q22" s="62">
        <v>0.2</v>
      </c>
    </row>
    <row r="23" spans="1:17" ht="25.5" x14ac:dyDescent="0.2">
      <c r="A23" s="63"/>
      <c r="B23" s="59" t="s">
        <v>28</v>
      </c>
      <c r="C23" s="60">
        <v>20</v>
      </c>
      <c r="D23" s="60">
        <v>1.88</v>
      </c>
      <c r="E23" s="60">
        <v>46.76</v>
      </c>
      <c r="F23" s="65">
        <v>1.58</v>
      </c>
      <c r="G23" s="65">
        <v>0.2</v>
      </c>
      <c r="H23" s="65">
        <v>9.66</v>
      </c>
      <c r="I23" s="65">
        <v>4.5999999999999996</v>
      </c>
      <c r="J23" s="65">
        <v>0.22</v>
      </c>
      <c r="K23" s="65">
        <v>6.6</v>
      </c>
      <c r="L23" s="65">
        <v>17.399999999999999</v>
      </c>
      <c r="M23" s="65">
        <v>0.02</v>
      </c>
      <c r="N23" s="65">
        <v>0.01</v>
      </c>
      <c r="O23" s="65">
        <v>0</v>
      </c>
      <c r="P23" s="65">
        <v>0</v>
      </c>
      <c r="Q23" s="65">
        <v>0.26</v>
      </c>
    </row>
    <row r="24" spans="1:17" x14ac:dyDescent="0.2">
      <c r="A24" s="64"/>
      <c r="B24" s="59" t="s">
        <v>38</v>
      </c>
      <c r="C24" s="60">
        <v>30</v>
      </c>
      <c r="D24" s="60">
        <v>2.82</v>
      </c>
      <c r="E24" s="60">
        <v>69</v>
      </c>
      <c r="F24" s="65">
        <v>1.68</v>
      </c>
      <c r="G24" s="65">
        <v>0.33</v>
      </c>
      <c r="H24" s="65">
        <v>9.7200000000000006</v>
      </c>
      <c r="I24" s="65">
        <v>6.9</v>
      </c>
      <c r="J24" s="65">
        <v>0.93</v>
      </c>
      <c r="K24" s="65"/>
      <c r="L24" s="65"/>
      <c r="M24" s="65">
        <v>0.04</v>
      </c>
      <c r="N24" s="65">
        <v>0.03</v>
      </c>
      <c r="O24" s="65">
        <v>0</v>
      </c>
      <c r="P24" s="65">
        <v>0</v>
      </c>
      <c r="Q24" s="65">
        <v>0.27</v>
      </c>
    </row>
    <row r="25" spans="1:17" s="13" customFormat="1" ht="15" customHeight="1" x14ac:dyDescent="0.2">
      <c r="A25" s="31" t="s">
        <v>39</v>
      </c>
      <c r="B25" s="33"/>
      <c r="C25" s="60">
        <f>C24+C23+C22+C21+C20+C19+C18</f>
        <v>820</v>
      </c>
      <c r="D25" s="60">
        <f>D24+D23+D22+D21+D20+D19+D18</f>
        <v>120</v>
      </c>
      <c r="E25" s="60">
        <f t="shared" ref="E25:Q25" si="3">E24+E23+E22+E21+E20+E19+E18</f>
        <v>822.50000000000011</v>
      </c>
      <c r="F25" s="65">
        <f t="shared" si="3"/>
        <v>26.950000000000003</v>
      </c>
      <c r="G25" s="65">
        <f t="shared" si="3"/>
        <v>27.650000000000002</v>
      </c>
      <c r="H25" s="65">
        <f t="shared" si="3"/>
        <v>117.25</v>
      </c>
      <c r="I25" s="65">
        <f t="shared" si="3"/>
        <v>385</v>
      </c>
      <c r="J25" s="65">
        <f t="shared" si="3"/>
        <v>4.2</v>
      </c>
      <c r="K25" s="65">
        <f t="shared" si="3"/>
        <v>87.5</v>
      </c>
      <c r="L25" s="65">
        <f t="shared" si="3"/>
        <v>385</v>
      </c>
      <c r="M25" s="65">
        <f t="shared" si="3"/>
        <v>0.42000000000000004</v>
      </c>
      <c r="N25" s="65">
        <f t="shared" si="3"/>
        <v>0.49</v>
      </c>
      <c r="O25" s="65">
        <f t="shared" si="3"/>
        <v>245</v>
      </c>
      <c r="P25" s="65">
        <f t="shared" si="3"/>
        <v>21</v>
      </c>
      <c r="Q25" s="65">
        <f t="shared" si="3"/>
        <v>5.18</v>
      </c>
    </row>
    <row r="26" spans="1:17" s="13" customFormat="1" ht="11.25" x14ac:dyDescent="0.2">
      <c r="A26" s="36" t="s">
        <v>40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</row>
    <row r="27" spans="1:17" x14ac:dyDescent="0.2">
      <c r="A27" s="58"/>
      <c r="B27" s="59" t="s">
        <v>77</v>
      </c>
      <c r="C27" s="60">
        <v>100</v>
      </c>
      <c r="D27" s="69">
        <v>19.43</v>
      </c>
      <c r="E27" s="60">
        <v>79.099999999999994</v>
      </c>
      <c r="F27" s="65">
        <v>5.8</v>
      </c>
      <c r="G27" s="65">
        <v>6</v>
      </c>
      <c r="H27" s="65">
        <v>6.3</v>
      </c>
      <c r="I27" s="65">
        <v>97</v>
      </c>
      <c r="J27" s="65">
        <v>0.6</v>
      </c>
      <c r="K27" s="65">
        <v>13.7</v>
      </c>
      <c r="L27" s="65">
        <v>75</v>
      </c>
      <c r="M27" s="65">
        <v>0.01</v>
      </c>
      <c r="N27" s="65">
        <v>0.05</v>
      </c>
      <c r="O27" s="65">
        <v>54</v>
      </c>
      <c r="P27" s="65">
        <v>5.15</v>
      </c>
      <c r="Q27" s="65">
        <v>0.7</v>
      </c>
    </row>
    <row r="28" spans="1:17" ht="38.25" x14ac:dyDescent="0.2">
      <c r="A28" s="63"/>
      <c r="B28" s="59" t="s">
        <v>81</v>
      </c>
      <c r="C28" s="60">
        <v>260</v>
      </c>
      <c r="D28" s="69">
        <v>10.94</v>
      </c>
      <c r="E28" s="60">
        <v>123.37</v>
      </c>
      <c r="F28" s="65">
        <v>3</v>
      </c>
      <c r="G28" s="65">
        <v>8.5</v>
      </c>
      <c r="H28" s="65">
        <v>1.74</v>
      </c>
      <c r="I28" s="65">
        <v>63.6</v>
      </c>
      <c r="J28" s="65">
        <v>0.87</v>
      </c>
      <c r="K28" s="65">
        <v>12.2</v>
      </c>
      <c r="L28" s="65">
        <v>31.3</v>
      </c>
      <c r="M28" s="65">
        <v>0.15</v>
      </c>
      <c r="N28" s="65">
        <v>7.0000000000000007E-2</v>
      </c>
      <c r="O28" s="65">
        <v>68.67</v>
      </c>
      <c r="P28" s="65">
        <v>9.75</v>
      </c>
      <c r="Q28" s="65">
        <v>0.6</v>
      </c>
    </row>
    <row r="29" spans="1:17" ht="25.5" x14ac:dyDescent="0.2">
      <c r="A29" s="63"/>
      <c r="B29" s="59" t="s">
        <v>79</v>
      </c>
      <c r="C29" s="60">
        <v>120</v>
      </c>
      <c r="D29" s="69">
        <v>68.89</v>
      </c>
      <c r="E29" s="60">
        <v>199</v>
      </c>
      <c r="F29" s="65">
        <v>10.9</v>
      </c>
      <c r="G29" s="65">
        <v>10.8</v>
      </c>
      <c r="H29" s="65">
        <v>38.47</v>
      </c>
      <c r="I29" s="65">
        <v>80.3</v>
      </c>
      <c r="J29" s="65">
        <v>1</v>
      </c>
      <c r="K29" s="65">
        <v>25</v>
      </c>
      <c r="L29" s="65">
        <v>160</v>
      </c>
      <c r="M29" s="65">
        <v>0.1</v>
      </c>
      <c r="N29" s="65">
        <v>0.26</v>
      </c>
      <c r="O29" s="65">
        <v>96</v>
      </c>
      <c r="P29" s="65">
        <v>0.1</v>
      </c>
      <c r="Q29" s="65">
        <v>1.4</v>
      </c>
    </row>
    <row r="30" spans="1:17" x14ac:dyDescent="0.2">
      <c r="A30" s="63"/>
      <c r="B30" s="59" t="s">
        <v>80</v>
      </c>
      <c r="C30" s="60">
        <v>180</v>
      </c>
      <c r="D30" s="69">
        <v>15.35</v>
      </c>
      <c r="E30" s="60">
        <v>257.5</v>
      </c>
      <c r="F30" s="65">
        <v>5.28</v>
      </c>
      <c r="G30" s="65">
        <v>6</v>
      </c>
      <c r="H30" s="65">
        <v>29.25</v>
      </c>
      <c r="I30" s="65">
        <v>128.11000000000001</v>
      </c>
      <c r="J30" s="65">
        <v>1.45</v>
      </c>
      <c r="K30" s="65">
        <v>9.3000000000000007</v>
      </c>
      <c r="L30" s="65">
        <v>52.7</v>
      </c>
      <c r="M30" s="65">
        <v>0.13</v>
      </c>
      <c r="N30" s="65">
        <v>0.08</v>
      </c>
      <c r="O30" s="65">
        <v>96.33</v>
      </c>
      <c r="P30" s="65">
        <v>8.9</v>
      </c>
      <c r="Q30" s="65">
        <v>1.65</v>
      </c>
    </row>
    <row r="31" spans="1:17" x14ac:dyDescent="0.2">
      <c r="A31" s="63"/>
      <c r="B31" s="59" t="s">
        <v>68</v>
      </c>
      <c r="C31" s="60">
        <v>200</v>
      </c>
      <c r="D31" s="69">
        <v>15</v>
      </c>
      <c r="E31" s="60">
        <v>114.8</v>
      </c>
      <c r="F31" s="65">
        <v>0.7</v>
      </c>
      <c r="G31" s="65">
        <v>0.05</v>
      </c>
      <c r="H31" s="65">
        <v>27.6</v>
      </c>
      <c r="I31" s="65">
        <v>32.299999999999997</v>
      </c>
      <c r="J31" s="65">
        <v>0.5</v>
      </c>
      <c r="K31" s="65">
        <v>17.5</v>
      </c>
      <c r="L31" s="65">
        <v>21.9</v>
      </c>
      <c r="M31" s="65">
        <v>0.01</v>
      </c>
      <c r="N31" s="65">
        <v>0.03</v>
      </c>
      <c r="O31" s="65">
        <v>0</v>
      </c>
      <c r="P31" s="65">
        <v>0.6</v>
      </c>
      <c r="Q31" s="65">
        <v>0.4</v>
      </c>
    </row>
    <row r="32" spans="1:17" s="20" customFormat="1" ht="25.5" x14ac:dyDescent="0.25">
      <c r="A32" s="63"/>
      <c r="B32" s="59" t="s">
        <v>28</v>
      </c>
      <c r="C32" s="60">
        <v>30</v>
      </c>
      <c r="D32" s="69">
        <v>2.82</v>
      </c>
      <c r="E32" s="60">
        <v>76.23</v>
      </c>
      <c r="F32" s="65">
        <v>2.37</v>
      </c>
      <c r="G32" s="65">
        <v>0.3</v>
      </c>
      <c r="H32" s="65">
        <v>14.49</v>
      </c>
      <c r="I32" s="65">
        <v>7.19</v>
      </c>
      <c r="J32" s="65">
        <v>0.33</v>
      </c>
      <c r="K32" s="65">
        <v>9.9</v>
      </c>
      <c r="L32" s="65">
        <v>26.1</v>
      </c>
      <c r="M32" s="65">
        <v>0.03</v>
      </c>
      <c r="N32" s="65">
        <v>0.05</v>
      </c>
      <c r="O32" s="65">
        <v>0</v>
      </c>
      <c r="P32" s="65">
        <v>0</v>
      </c>
      <c r="Q32" s="65">
        <v>0.39</v>
      </c>
    </row>
    <row r="33" spans="1:17" s="20" customFormat="1" x14ac:dyDescent="0.25">
      <c r="A33" s="64"/>
      <c r="B33" s="59" t="s">
        <v>38</v>
      </c>
      <c r="C33" s="60">
        <v>50</v>
      </c>
      <c r="D33" s="69">
        <v>4.7</v>
      </c>
      <c r="E33" s="60">
        <v>115</v>
      </c>
      <c r="F33" s="65">
        <v>3.45</v>
      </c>
      <c r="G33" s="65">
        <v>0.55000000000000004</v>
      </c>
      <c r="H33" s="65">
        <v>16.2</v>
      </c>
      <c r="I33" s="65">
        <v>11.5</v>
      </c>
      <c r="J33" s="65">
        <v>1.55</v>
      </c>
      <c r="K33" s="65">
        <v>17.350000000000001</v>
      </c>
      <c r="L33" s="65">
        <v>53</v>
      </c>
      <c r="M33" s="65">
        <v>0.06</v>
      </c>
      <c r="N33" s="65">
        <v>0.06</v>
      </c>
      <c r="O33" s="65">
        <v>0</v>
      </c>
      <c r="P33" s="65">
        <v>0</v>
      </c>
      <c r="Q33" s="65">
        <v>0.45</v>
      </c>
    </row>
    <row r="34" spans="1:17" s="20" customFormat="1" ht="11.25" x14ac:dyDescent="0.25">
      <c r="A34" s="66" t="s">
        <v>82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8"/>
    </row>
    <row r="35" spans="1:17" s="13" customFormat="1" ht="15" customHeight="1" x14ac:dyDescent="0.2">
      <c r="A35" s="31" t="s">
        <v>39</v>
      </c>
      <c r="B35" s="33"/>
      <c r="C35" s="60">
        <f>C33+C32+C31+C30+C29+C28+C27</f>
        <v>940</v>
      </c>
      <c r="D35" s="60">
        <v>120</v>
      </c>
      <c r="E35" s="60">
        <f t="shared" ref="E35:Q35" si="4">E33+E32+E31+E30+E29+E28+E27</f>
        <v>965</v>
      </c>
      <c r="F35" s="65">
        <f t="shared" si="4"/>
        <v>31.500000000000004</v>
      </c>
      <c r="G35" s="65">
        <f t="shared" si="4"/>
        <v>32.200000000000003</v>
      </c>
      <c r="H35" s="65">
        <f t="shared" si="4"/>
        <v>134.04999999999998</v>
      </c>
      <c r="I35" s="65">
        <f t="shared" si="4"/>
        <v>420.00000000000006</v>
      </c>
      <c r="J35" s="65">
        <f t="shared" si="4"/>
        <v>6.3</v>
      </c>
      <c r="K35" s="65">
        <f t="shared" si="4"/>
        <v>104.95</v>
      </c>
      <c r="L35" s="65">
        <f t="shared" si="4"/>
        <v>420</v>
      </c>
      <c r="M35" s="65">
        <f t="shared" si="4"/>
        <v>0.49</v>
      </c>
      <c r="N35" s="65">
        <f t="shared" si="4"/>
        <v>0.60000000000000009</v>
      </c>
      <c r="O35" s="65">
        <f t="shared" si="4"/>
        <v>315</v>
      </c>
      <c r="P35" s="65">
        <f t="shared" si="4"/>
        <v>24.5</v>
      </c>
      <c r="Q35" s="65">
        <f t="shared" si="4"/>
        <v>5.59</v>
      </c>
    </row>
    <row r="36" spans="1:17" s="13" customFormat="1" ht="11.25" x14ac:dyDescent="0.2">
      <c r="A36" s="36" t="s">
        <v>44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</row>
    <row r="37" spans="1:17" x14ac:dyDescent="0.2">
      <c r="A37" s="58"/>
      <c r="B37" s="59" t="s">
        <v>45</v>
      </c>
      <c r="C37" s="60">
        <v>200</v>
      </c>
      <c r="D37" s="60">
        <v>25</v>
      </c>
      <c r="E37" s="60">
        <v>102</v>
      </c>
      <c r="F37" s="65">
        <v>5.5</v>
      </c>
      <c r="G37" s="65">
        <v>5.2</v>
      </c>
      <c r="H37" s="65">
        <v>7.1</v>
      </c>
      <c r="I37" s="65">
        <v>73</v>
      </c>
      <c r="J37" s="65">
        <v>0.2</v>
      </c>
      <c r="K37" s="65">
        <v>13.5</v>
      </c>
      <c r="L37" s="65">
        <v>72</v>
      </c>
      <c r="M37" s="65">
        <v>0.02</v>
      </c>
      <c r="N37" s="65">
        <v>0.08</v>
      </c>
      <c r="O37" s="65">
        <v>32</v>
      </c>
      <c r="P37" s="65">
        <v>1.4</v>
      </c>
      <c r="Q37" s="65">
        <v>0</v>
      </c>
    </row>
    <row r="38" spans="1:17" s="20" customFormat="1" x14ac:dyDescent="0.25">
      <c r="A38" s="63"/>
      <c r="B38" s="59" t="s">
        <v>83</v>
      </c>
      <c r="C38" s="61">
        <v>125</v>
      </c>
      <c r="D38" s="61">
        <v>23</v>
      </c>
      <c r="E38" s="61">
        <v>47</v>
      </c>
      <c r="F38" s="62">
        <v>0.4</v>
      </c>
      <c r="G38" s="62">
        <v>0.4</v>
      </c>
      <c r="H38" s="62">
        <v>3.8</v>
      </c>
      <c r="I38" s="62">
        <v>36</v>
      </c>
      <c r="J38" s="62">
        <v>0.6</v>
      </c>
      <c r="K38" s="62">
        <v>7</v>
      </c>
      <c r="L38" s="62">
        <v>21</v>
      </c>
      <c r="M38" s="62">
        <v>0.03</v>
      </c>
      <c r="N38" s="62">
        <v>0.02</v>
      </c>
      <c r="O38" s="62">
        <v>35</v>
      </c>
      <c r="P38" s="62">
        <v>4</v>
      </c>
      <c r="Q38" s="62">
        <v>0.16</v>
      </c>
    </row>
    <row r="39" spans="1:17" x14ac:dyDescent="0.2">
      <c r="A39" s="64"/>
      <c r="B39" s="59" t="s">
        <v>84</v>
      </c>
      <c r="C39" s="60">
        <v>50</v>
      </c>
      <c r="D39" s="60">
        <v>22</v>
      </c>
      <c r="E39" s="60">
        <v>86</v>
      </c>
      <c r="F39" s="65">
        <v>1.8</v>
      </c>
      <c r="G39" s="65">
        <v>2.2999999999999998</v>
      </c>
      <c r="H39" s="65">
        <v>22.6</v>
      </c>
      <c r="I39" s="65">
        <v>1</v>
      </c>
      <c r="J39" s="65">
        <v>0.4</v>
      </c>
      <c r="K39" s="65">
        <v>4.5</v>
      </c>
      <c r="L39" s="65">
        <v>17</v>
      </c>
      <c r="M39" s="65">
        <v>7.0000000000000007E-2</v>
      </c>
      <c r="N39" s="65">
        <v>0.04</v>
      </c>
      <c r="O39" s="65">
        <v>3</v>
      </c>
      <c r="P39" s="65">
        <v>0.6</v>
      </c>
      <c r="Q39" s="65">
        <v>0.26</v>
      </c>
    </row>
    <row r="40" spans="1:17" s="13" customFormat="1" ht="15" customHeight="1" x14ac:dyDescent="0.2">
      <c r="A40" s="31" t="s">
        <v>48</v>
      </c>
      <c r="B40" s="33"/>
      <c r="C40" s="60">
        <f>C39+C38+C37</f>
        <v>375</v>
      </c>
      <c r="D40" s="60">
        <f>D39+D38+D37</f>
        <v>70</v>
      </c>
      <c r="E40" s="60">
        <f t="shared" ref="E40:Q40" si="5">E39+E38+E37</f>
        <v>235</v>
      </c>
      <c r="F40" s="65">
        <f t="shared" si="5"/>
        <v>7.7</v>
      </c>
      <c r="G40" s="65">
        <f t="shared" si="5"/>
        <v>7.9</v>
      </c>
      <c r="H40" s="65">
        <f t="shared" si="5"/>
        <v>33.5</v>
      </c>
      <c r="I40" s="65">
        <f t="shared" si="5"/>
        <v>110</v>
      </c>
      <c r="J40" s="65">
        <f t="shared" si="5"/>
        <v>1.2</v>
      </c>
      <c r="K40" s="65">
        <f t="shared" si="5"/>
        <v>25</v>
      </c>
      <c r="L40" s="65">
        <f t="shared" si="5"/>
        <v>110</v>
      </c>
      <c r="M40" s="65">
        <f t="shared" si="5"/>
        <v>0.12000000000000001</v>
      </c>
      <c r="N40" s="65">
        <f t="shared" si="5"/>
        <v>0.14000000000000001</v>
      </c>
      <c r="O40" s="65">
        <f t="shared" si="5"/>
        <v>70</v>
      </c>
      <c r="P40" s="65">
        <f t="shared" si="5"/>
        <v>6</v>
      </c>
      <c r="Q40" s="65">
        <f t="shared" si="5"/>
        <v>0.42000000000000004</v>
      </c>
    </row>
    <row r="41" spans="1:17" s="13" customFormat="1" ht="11.25" x14ac:dyDescent="0.2">
      <c r="A41" s="36" t="s">
        <v>49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8"/>
    </row>
    <row r="42" spans="1:17" x14ac:dyDescent="0.2">
      <c r="A42" s="58"/>
      <c r="B42" s="59" t="s">
        <v>45</v>
      </c>
      <c r="C42" s="60">
        <v>200</v>
      </c>
      <c r="D42" s="60">
        <v>25</v>
      </c>
      <c r="E42" s="60">
        <v>102</v>
      </c>
      <c r="F42" s="65">
        <v>5.5</v>
      </c>
      <c r="G42" s="65">
        <v>5.2</v>
      </c>
      <c r="H42" s="65">
        <v>7.1</v>
      </c>
      <c r="I42" s="65">
        <v>73</v>
      </c>
      <c r="J42" s="65">
        <v>0.4</v>
      </c>
      <c r="K42" s="65">
        <v>13.5</v>
      </c>
      <c r="L42" s="65">
        <v>72</v>
      </c>
      <c r="M42" s="65">
        <v>0.02</v>
      </c>
      <c r="N42" s="65">
        <v>0.06</v>
      </c>
      <c r="O42" s="65">
        <v>32</v>
      </c>
      <c r="P42" s="65">
        <v>1.4</v>
      </c>
      <c r="Q42" s="65">
        <v>0</v>
      </c>
    </row>
    <row r="43" spans="1:17" s="20" customFormat="1" x14ac:dyDescent="0.25">
      <c r="A43" s="63"/>
      <c r="B43" s="59" t="s">
        <v>83</v>
      </c>
      <c r="C43" s="60">
        <v>125</v>
      </c>
      <c r="D43" s="60">
        <v>23</v>
      </c>
      <c r="E43" s="60">
        <v>47</v>
      </c>
      <c r="F43" s="65">
        <v>0.4</v>
      </c>
      <c r="G43" s="65">
        <v>0.4</v>
      </c>
      <c r="H43" s="65">
        <v>3.8</v>
      </c>
      <c r="I43" s="65">
        <v>36</v>
      </c>
      <c r="J43" s="65">
        <v>0.6</v>
      </c>
      <c r="K43" s="65">
        <v>7</v>
      </c>
      <c r="L43" s="65">
        <v>21</v>
      </c>
      <c r="M43" s="65">
        <v>0.03</v>
      </c>
      <c r="N43" s="65">
        <v>0.02</v>
      </c>
      <c r="O43" s="65">
        <v>35</v>
      </c>
      <c r="P43" s="65">
        <v>4</v>
      </c>
      <c r="Q43" s="65">
        <v>0.16</v>
      </c>
    </row>
    <row r="44" spans="1:17" x14ac:dyDescent="0.2">
      <c r="A44" s="64"/>
      <c r="B44" s="59" t="s">
        <v>84</v>
      </c>
      <c r="C44" s="60">
        <v>55</v>
      </c>
      <c r="D44" s="60">
        <v>22</v>
      </c>
      <c r="E44" s="60">
        <v>110</v>
      </c>
      <c r="F44" s="65">
        <v>3.1</v>
      </c>
      <c r="G44" s="65">
        <v>3.6</v>
      </c>
      <c r="H44" s="65">
        <v>27.4</v>
      </c>
      <c r="I44" s="65">
        <v>11</v>
      </c>
      <c r="J44" s="65">
        <v>0.8</v>
      </c>
      <c r="K44" s="65">
        <v>9.5</v>
      </c>
      <c r="L44" s="65">
        <v>27</v>
      </c>
      <c r="M44" s="65">
        <v>0.09</v>
      </c>
      <c r="N44" s="65">
        <v>0.02</v>
      </c>
      <c r="O44" s="65">
        <v>23</v>
      </c>
      <c r="P44" s="65">
        <v>1.6</v>
      </c>
      <c r="Q44" s="65">
        <v>0.26</v>
      </c>
    </row>
    <row r="45" spans="1:17" s="13" customFormat="1" ht="15" customHeight="1" x14ac:dyDescent="0.2">
      <c r="A45" s="31" t="s">
        <v>48</v>
      </c>
      <c r="B45" s="33"/>
      <c r="C45" s="60">
        <f>C44+C43+C42</f>
        <v>380</v>
      </c>
      <c r="D45" s="60">
        <f>D44+D43+D42</f>
        <v>70</v>
      </c>
      <c r="E45" s="60">
        <f t="shared" ref="E45:Q45" si="6">E44+E43+E42</f>
        <v>259</v>
      </c>
      <c r="F45" s="65">
        <f t="shared" si="6"/>
        <v>9</v>
      </c>
      <c r="G45" s="65">
        <f t="shared" si="6"/>
        <v>9.1999999999999993</v>
      </c>
      <c r="H45" s="65">
        <f t="shared" si="6"/>
        <v>38.299999999999997</v>
      </c>
      <c r="I45" s="65">
        <f t="shared" si="6"/>
        <v>120</v>
      </c>
      <c r="J45" s="65">
        <f t="shared" si="6"/>
        <v>1.7999999999999998</v>
      </c>
      <c r="K45" s="65">
        <f t="shared" si="6"/>
        <v>30</v>
      </c>
      <c r="L45" s="65">
        <f t="shared" si="6"/>
        <v>120</v>
      </c>
      <c r="M45" s="65">
        <f t="shared" si="6"/>
        <v>0.13999999999999999</v>
      </c>
      <c r="N45" s="65">
        <f t="shared" si="6"/>
        <v>0.1</v>
      </c>
      <c r="O45" s="65">
        <f t="shared" si="6"/>
        <v>90</v>
      </c>
      <c r="P45" s="65">
        <f t="shared" si="6"/>
        <v>7</v>
      </c>
      <c r="Q45" s="65">
        <f t="shared" si="6"/>
        <v>0.42000000000000004</v>
      </c>
    </row>
    <row r="46" spans="1:17" s="13" customFormat="1" x14ac:dyDescent="0.2">
      <c r="A46" s="31" t="s">
        <v>50</v>
      </c>
      <c r="B46" s="33"/>
      <c r="C46" s="60">
        <f>C10+C25+C40</f>
        <v>1695</v>
      </c>
      <c r="D46" s="60">
        <f t="shared" ref="D46:Q46" si="7">D10+D25+D40</f>
        <v>260</v>
      </c>
      <c r="E46" s="60">
        <f t="shared" si="7"/>
        <v>1645</v>
      </c>
      <c r="F46" s="65">
        <f t="shared" si="7"/>
        <v>53.900000000000006</v>
      </c>
      <c r="G46" s="65">
        <f t="shared" si="7"/>
        <v>55.300000000000004</v>
      </c>
      <c r="H46" s="65">
        <f t="shared" si="7"/>
        <v>234.5</v>
      </c>
      <c r="I46" s="65">
        <f t="shared" si="7"/>
        <v>770</v>
      </c>
      <c r="J46" s="65">
        <f t="shared" si="7"/>
        <v>8.4</v>
      </c>
      <c r="K46" s="65">
        <f t="shared" si="7"/>
        <v>175</v>
      </c>
      <c r="L46" s="65">
        <f t="shared" si="7"/>
        <v>770</v>
      </c>
      <c r="M46" s="65">
        <f t="shared" si="7"/>
        <v>0.84</v>
      </c>
      <c r="N46" s="65">
        <f t="shared" si="7"/>
        <v>0.98</v>
      </c>
      <c r="O46" s="65">
        <f t="shared" si="7"/>
        <v>490</v>
      </c>
      <c r="P46" s="65">
        <f t="shared" si="7"/>
        <v>42</v>
      </c>
      <c r="Q46" s="65">
        <f t="shared" si="7"/>
        <v>7.1499999999999995</v>
      </c>
    </row>
    <row r="47" spans="1:17" s="13" customFormat="1" x14ac:dyDescent="0.2">
      <c r="A47" s="31" t="s">
        <v>51</v>
      </c>
      <c r="B47" s="33"/>
      <c r="C47" s="60">
        <f>C45+C35+C16</f>
        <v>1870</v>
      </c>
      <c r="D47" s="60">
        <f t="shared" ref="D47:Q47" si="8">D45+D35+D16</f>
        <v>260</v>
      </c>
      <c r="E47" s="60">
        <f t="shared" si="8"/>
        <v>1904</v>
      </c>
      <c r="F47" s="65">
        <f t="shared" si="8"/>
        <v>66</v>
      </c>
      <c r="G47" s="65">
        <f t="shared" si="8"/>
        <v>64.400000000000006</v>
      </c>
      <c r="H47" s="65">
        <f t="shared" si="8"/>
        <v>268.09999999999997</v>
      </c>
      <c r="I47" s="65">
        <f t="shared" si="8"/>
        <v>840</v>
      </c>
      <c r="J47" s="65">
        <f t="shared" si="8"/>
        <v>12.6</v>
      </c>
      <c r="K47" s="65">
        <f t="shared" si="8"/>
        <v>209.95</v>
      </c>
      <c r="L47" s="65">
        <f t="shared" si="8"/>
        <v>840</v>
      </c>
      <c r="M47" s="65">
        <f t="shared" si="8"/>
        <v>0.98</v>
      </c>
      <c r="N47" s="65">
        <f t="shared" si="8"/>
        <v>1.1000000000000001</v>
      </c>
      <c r="O47" s="65">
        <f t="shared" si="8"/>
        <v>630</v>
      </c>
      <c r="P47" s="65">
        <f t="shared" si="8"/>
        <v>49</v>
      </c>
      <c r="Q47" s="65">
        <f t="shared" si="8"/>
        <v>8.02</v>
      </c>
    </row>
    <row r="48" spans="1:17" s="20" customFormat="1" x14ac:dyDescent="0.25">
      <c r="B48" s="70"/>
      <c r="C48" s="71"/>
      <c r="D48" s="71"/>
      <c r="E48" s="71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17" s="20" customFormat="1" ht="11.25" x14ac:dyDescent="0.25">
      <c r="A49" s="73" t="s">
        <v>52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spans="1:17" s="20" customFormat="1" ht="11.25" x14ac:dyDescent="0.25">
      <c r="A50" s="26" t="s">
        <v>53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s="20" customFormat="1" ht="11.2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s="20" customFormat="1" ht="11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s="20" customFormat="1" ht="11.25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</sheetData>
  <mergeCells count="37">
    <mergeCell ref="A47:B47"/>
    <mergeCell ref="A49:Q49"/>
    <mergeCell ref="A50:Q53"/>
    <mergeCell ref="A37:A39"/>
    <mergeCell ref="A40:B40"/>
    <mergeCell ref="A41:Q41"/>
    <mergeCell ref="A42:A44"/>
    <mergeCell ref="A45:B45"/>
    <mergeCell ref="A46:B46"/>
    <mergeCell ref="A25:B25"/>
    <mergeCell ref="A26:Q26"/>
    <mergeCell ref="A27:A33"/>
    <mergeCell ref="A34:Q34"/>
    <mergeCell ref="A35:B35"/>
    <mergeCell ref="A36:Q36"/>
    <mergeCell ref="A11:Q11"/>
    <mergeCell ref="A12:A14"/>
    <mergeCell ref="A15:Q15"/>
    <mergeCell ref="A16:B16"/>
    <mergeCell ref="A17:Q17"/>
    <mergeCell ref="A18:A24"/>
    <mergeCell ref="F4:H4"/>
    <mergeCell ref="I4:L4"/>
    <mergeCell ref="M4:Q4"/>
    <mergeCell ref="A6:Q6"/>
    <mergeCell ref="A7:A9"/>
    <mergeCell ref="A10:B10"/>
    <mergeCell ref="A1:F1"/>
    <mergeCell ref="G1:K1"/>
    <mergeCell ref="L1:Q1"/>
    <mergeCell ref="A2:Q2"/>
    <mergeCell ref="A3:N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02.09.21</vt:lpstr>
      <vt:lpstr>03.09.21</vt:lpstr>
      <vt:lpstr>04.09.21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2021-08-31T04:55:10Z</dcterms:modified>
</cp:coreProperties>
</file>